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4. Solicitudes\CAI DRX\"/>
    </mc:Choice>
  </mc:AlternateContent>
  <xr:revisionPtr revIDLastSave="0" documentId="13_ncr:1_{C1B65DC5-0FBA-4BCB-9DAF-AC35E5DE38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diciones de medida" sheetId="1" r:id="rId1"/>
    <sheet name="Celdillas_Comparación" sheetId="6" r:id="rId2"/>
    <sheet name="Informe" sheetId="4" state="hidden" r:id="rId3"/>
    <sheet name="Auxiliar Celdillas_Comparación" sheetId="7" state="hidden" r:id="rId4"/>
    <sheet name="Elementos" sheetId="5" state="hidden" r:id="rId5"/>
    <sheet name="Auxiliar" sheetId="3" state="hidden" r:id="rId6"/>
  </sheets>
  <definedNames>
    <definedName name="_xlnm._FilterDatabase" localSheetId="3" hidden="1">'Auxiliar Celdillas_Comparación'!$A$19:$H$19</definedName>
    <definedName name="_xlnm.Print_Area" localSheetId="0">'Condiciones de medida'!$A$1:$L$35</definedName>
    <definedName name="_xlnm.Print_Area" localSheetId="2">Informe!$A:$H</definedName>
    <definedName name="aviso_muestras">#REF!</definedName>
    <definedName name="condiciones">#REF!</definedName>
    <definedName name="datos">#REF!</definedName>
    <definedName name="El_Simbol">Elementos!$C$7:$C$121</definedName>
    <definedName name="instrucciones">#REF!</definedName>
    <definedName name="muestras">#REF!</definedName>
    <definedName name="N_Avogadro">Auxiliar!$J$2</definedName>
    <definedName name="P_Atom">Elementos!$C$7:$E$121</definedName>
    <definedName name="Peso_Formula">Auxiliar!$N$18</definedName>
    <definedName name="seguridad">#REF!</definedName>
    <definedName name="Tareas">Auxiliar!$C$2:$C$7</definedName>
    <definedName name="tecnico">#REF!</definedName>
    <definedName name="Tipo_Medidas">Auxiliar!$D$2:$D$4</definedName>
    <definedName name="usuari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4" l="1"/>
  <c r="D120" i="4"/>
  <c r="D121" i="4"/>
  <c r="L21" i="1"/>
  <c r="L22" i="1"/>
  <c r="L23" i="1"/>
  <c r="B8" i="1"/>
  <c r="D153" i="4" l="1"/>
  <c r="L34" i="1" l="1"/>
  <c r="L33" i="1"/>
  <c r="L32" i="1"/>
  <c r="L30" i="1"/>
  <c r="L29" i="1"/>
  <c r="L28" i="1"/>
  <c r="L27" i="1"/>
  <c r="L26" i="1"/>
  <c r="L25" i="1"/>
  <c r="L24" i="1"/>
  <c r="L31" i="1"/>
  <c r="D45" i="4" l="1"/>
  <c r="D148" i="4"/>
  <c r="D147" i="4"/>
  <c r="F6" i="6"/>
  <c r="E6" i="6"/>
  <c r="D6" i="6"/>
  <c r="D95" i="4"/>
  <c r="D94" i="4"/>
  <c r="D69" i="4"/>
  <c r="G134" i="4" s="1"/>
  <c r="C24" i="7"/>
  <c r="B24" i="7"/>
  <c r="A2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D26" i="4"/>
  <c r="D23" i="4"/>
  <c r="G82" i="4" l="1"/>
  <c r="G106" i="4"/>
  <c r="G110" i="4"/>
  <c r="G135" i="4"/>
  <c r="G79" i="4"/>
  <c r="G83" i="4"/>
  <c r="G107" i="4"/>
  <c r="G132" i="4"/>
  <c r="G136" i="4"/>
  <c r="G80" i="4"/>
  <c r="G84" i="4"/>
  <c r="G108" i="4"/>
  <c r="G133" i="4"/>
  <c r="G137" i="4"/>
  <c r="G81" i="4"/>
  <c r="G105" i="4"/>
  <c r="G109" i="4"/>
  <c r="F7" i="6"/>
  <c r="E7" i="6"/>
  <c r="D7" i="6"/>
  <c r="F5" i="6"/>
  <c r="E5" i="6"/>
  <c r="D5" i="6"/>
  <c r="F4" i="6"/>
  <c r="E4" i="6"/>
  <c r="D4" i="6"/>
  <c r="F3" i="6"/>
  <c r="E3" i="6"/>
  <c r="D3" i="6"/>
  <c r="D65" i="4" l="1"/>
  <c r="D64" i="4"/>
  <c r="D63" i="4"/>
  <c r="B34" i="4"/>
  <c r="E127" i="4"/>
  <c r="H137" i="4"/>
  <c r="F137" i="4"/>
  <c r="H136" i="4"/>
  <c r="F136" i="4"/>
  <c r="H135" i="4"/>
  <c r="F135" i="4"/>
  <c r="H134" i="4"/>
  <c r="F134" i="4"/>
  <c r="H133" i="4"/>
  <c r="F133" i="4"/>
  <c r="H132" i="4"/>
  <c r="F132" i="4"/>
  <c r="H110" i="4"/>
  <c r="F110" i="4"/>
  <c r="H109" i="4"/>
  <c r="F109" i="4"/>
  <c r="H108" i="4"/>
  <c r="F108" i="4"/>
  <c r="H107" i="4"/>
  <c r="F107" i="4"/>
  <c r="H106" i="4"/>
  <c r="F106" i="4"/>
  <c r="H105" i="4"/>
  <c r="F105" i="4"/>
  <c r="B10" i="7"/>
  <c r="B9" i="7"/>
  <c r="B8" i="7"/>
  <c r="B7" i="7"/>
  <c r="B6" i="7"/>
  <c r="B5" i="7"/>
  <c r="C418" i="7"/>
  <c r="B418" i="7"/>
  <c r="A418" i="7"/>
  <c r="C417" i="7"/>
  <c r="B417" i="7"/>
  <c r="A417" i="7"/>
  <c r="C416" i="7"/>
  <c r="B416" i="7"/>
  <c r="A416" i="7"/>
  <c r="C415" i="7"/>
  <c r="B415" i="7"/>
  <c r="A415" i="7"/>
  <c r="C414" i="7"/>
  <c r="B414" i="7"/>
  <c r="A414" i="7"/>
  <c r="C413" i="7"/>
  <c r="B413" i="7"/>
  <c r="A413" i="7"/>
  <c r="C412" i="7"/>
  <c r="B412" i="7"/>
  <c r="A412" i="7"/>
  <c r="C411" i="7"/>
  <c r="B411" i="7"/>
  <c r="A411" i="7"/>
  <c r="C410" i="7"/>
  <c r="B410" i="7"/>
  <c r="A410" i="7"/>
  <c r="C409" i="7"/>
  <c r="B409" i="7"/>
  <c r="A409" i="7"/>
  <c r="C408" i="7"/>
  <c r="B408" i="7"/>
  <c r="A408" i="7"/>
  <c r="C407" i="7"/>
  <c r="B407" i="7"/>
  <c r="A407" i="7"/>
  <c r="C406" i="7"/>
  <c r="B406" i="7"/>
  <c r="A406" i="7"/>
  <c r="C405" i="7"/>
  <c r="B405" i="7"/>
  <c r="A405" i="7"/>
  <c r="C404" i="7"/>
  <c r="B404" i="7"/>
  <c r="A404" i="7"/>
  <c r="C403" i="7"/>
  <c r="B403" i="7"/>
  <c r="A403" i="7"/>
  <c r="C402" i="7"/>
  <c r="B402" i="7"/>
  <c r="A402" i="7"/>
  <c r="C401" i="7"/>
  <c r="B401" i="7"/>
  <c r="A401" i="7"/>
  <c r="C400" i="7"/>
  <c r="B400" i="7"/>
  <c r="A400" i="7"/>
  <c r="C399" i="7"/>
  <c r="B399" i="7"/>
  <c r="A399" i="7"/>
  <c r="C398" i="7"/>
  <c r="B398" i="7"/>
  <c r="A398" i="7"/>
  <c r="C397" i="7"/>
  <c r="B397" i="7"/>
  <c r="A397" i="7"/>
  <c r="C396" i="7"/>
  <c r="B396" i="7"/>
  <c r="A396" i="7"/>
  <c r="C395" i="7"/>
  <c r="B395" i="7"/>
  <c r="A395" i="7"/>
  <c r="C394" i="7"/>
  <c r="B394" i="7"/>
  <c r="A394" i="7"/>
  <c r="C393" i="7"/>
  <c r="B393" i="7"/>
  <c r="A393" i="7"/>
  <c r="C392" i="7"/>
  <c r="B392" i="7"/>
  <c r="A392" i="7"/>
  <c r="C391" i="7"/>
  <c r="B391" i="7"/>
  <c r="A391" i="7"/>
  <c r="C390" i="7"/>
  <c r="B390" i="7"/>
  <c r="A390" i="7"/>
  <c r="C389" i="7"/>
  <c r="B389" i="7"/>
  <c r="A389" i="7"/>
  <c r="C388" i="7"/>
  <c r="B388" i="7"/>
  <c r="A388" i="7"/>
  <c r="C387" i="7"/>
  <c r="B387" i="7"/>
  <c r="A387" i="7"/>
  <c r="C386" i="7"/>
  <c r="B386" i="7"/>
  <c r="A386" i="7"/>
  <c r="C385" i="7"/>
  <c r="B385" i="7"/>
  <c r="A385" i="7"/>
  <c r="C384" i="7"/>
  <c r="B384" i="7"/>
  <c r="A384" i="7"/>
  <c r="C383" i="7"/>
  <c r="B383" i="7"/>
  <c r="A383" i="7"/>
  <c r="C382" i="7"/>
  <c r="B382" i="7"/>
  <c r="A382" i="7"/>
  <c r="C381" i="7"/>
  <c r="B381" i="7"/>
  <c r="A381" i="7"/>
  <c r="C380" i="7"/>
  <c r="B380" i="7"/>
  <c r="A380" i="7"/>
  <c r="C379" i="7"/>
  <c r="B379" i="7"/>
  <c r="A379" i="7"/>
  <c r="C378" i="7"/>
  <c r="B378" i="7"/>
  <c r="A378" i="7"/>
  <c r="C377" i="7"/>
  <c r="B377" i="7"/>
  <c r="A377" i="7"/>
  <c r="C376" i="7"/>
  <c r="B376" i="7"/>
  <c r="A376" i="7"/>
  <c r="C375" i="7"/>
  <c r="B375" i="7"/>
  <c r="A375" i="7"/>
  <c r="C374" i="7"/>
  <c r="B374" i="7"/>
  <c r="A374" i="7"/>
  <c r="C373" i="7"/>
  <c r="B373" i="7"/>
  <c r="A373" i="7"/>
  <c r="C372" i="7"/>
  <c r="B372" i="7"/>
  <c r="A372" i="7"/>
  <c r="C371" i="7"/>
  <c r="B371" i="7"/>
  <c r="A371" i="7"/>
  <c r="C370" i="7"/>
  <c r="B370" i="7"/>
  <c r="A370" i="7"/>
  <c r="C369" i="7"/>
  <c r="B369" i="7"/>
  <c r="A369" i="7"/>
  <c r="C368" i="7"/>
  <c r="B368" i="7"/>
  <c r="A368" i="7"/>
  <c r="C367" i="7"/>
  <c r="B367" i="7"/>
  <c r="A367" i="7"/>
  <c r="C366" i="7"/>
  <c r="B366" i="7"/>
  <c r="A366" i="7"/>
  <c r="C365" i="7"/>
  <c r="B365" i="7"/>
  <c r="A365" i="7"/>
  <c r="C364" i="7"/>
  <c r="B364" i="7"/>
  <c r="A364" i="7"/>
  <c r="C363" i="7"/>
  <c r="B363" i="7"/>
  <c r="A363" i="7"/>
  <c r="C362" i="7"/>
  <c r="B362" i="7"/>
  <c r="A362" i="7"/>
  <c r="C361" i="7"/>
  <c r="B361" i="7"/>
  <c r="A361" i="7"/>
  <c r="C360" i="7"/>
  <c r="B360" i="7"/>
  <c r="A360" i="7"/>
  <c r="C359" i="7"/>
  <c r="B359" i="7"/>
  <c r="A359" i="7"/>
  <c r="C358" i="7"/>
  <c r="B358" i="7"/>
  <c r="A358" i="7"/>
  <c r="C357" i="7"/>
  <c r="B357" i="7"/>
  <c r="A357" i="7"/>
  <c r="C356" i="7"/>
  <c r="B356" i="7"/>
  <c r="A356" i="7"/>
  <c r="C355" i="7"/>
  <c r="B355" i="7"/>
  <c r="A355" i="7"/>
  <c r="C354" i="7"/>
  <c r="B354" i="7"/>
  <c r="A354" i="7"/>
  <c r="C353" i="7"/>
  <c r="B353" i="7"/>
  <c r="A353" i="7"/>
  <c r="C352" i="7"/>
  <c r="B352" i="7"/>
  <c r="A352" i="7"/>
  <c r="C351" i="7"/>
  <c r="B351" i="7"/>
  <c r="A351" i="7"/>
  <c r="C350" i="7"/>
  <c r="B350" i="7"/>
  <c r="A350" i="7"/>
  <c r="C349" i="7"/>
  <c r="B349" i="7"/>
  <c r="A349" i="7"/>
  <c r="C348" i="7"/>
  <c r="B348" i="7"/>
  <c r="A348" i="7"/>
  <c r="C347" i="7"/>
  <c r="B347" i="7"/>
  <c r="A347" i="7"/>
  <c r="C346" i="7"/>
  <c r="B346" i="7"/>
  <c r="A346" i="7"/>
  <c r="C345" i="7"/>
  <c r="B345" i="7"/>
  <c r="A345" i="7"/>
  <c r="C344" i="7"/>
  <c r="B344" i="7"/>
  <c r="A344" i="7"/>
  <c r="C343" i="7"/>
  <c r="B343" i="7"/>
  <c r="A343" i="7"/>
  <c r="C342" i="7"/>
  <c r="B342" i="7"/>
  <c r="A342" i="7"/>
  <c r="C341" i="7"/>
  <c r="B341" i="7"/>
  <c r="A341" i="7"/>
  <c r="C340" i="7"/>
  <c r="B340" i="7"/>
  <c r="A340" i="7"/>
  <c r="C339" i="7"/>
  <c r="B339" i="7"/>
  <c r="A339" i="7"/>
  <c r="C338" i="7"/>
  <c r="B338" i="7"/>
  <c r="A338" i="7"/>
  <c r="C337" i="7"/>
  <c r="B337" i="7"/>
  <c r="A337" i="7"/>
  <c r="C336" i="7"/>
  <c r="B336" i="7"/>
  <c r="A336" i="7"/>
  <c r="C335" i="7"/>
  <c r="B335" i="7"/>
  <c r="A335" i="7"/>
  <c r="C334" i="7"/>
  <c r="B334" i="7"/>
  <c r="A334" i="7"/>
  <c r="C333" i="7"/>
  <c r="B333" i="7"/>
  <c r="A333" i="7"/>
  <c r="C332" i="7"/>
  <c r="B332" i="7"/>
  <c r="A332" i="7"/>
  <c r="C331" i="7"/>
  <c r="B331" i="7"/>
  <c r="A331" i="7"/>
  <c r="C330" i="7"/>
  <c r="B330" i="7"/>
  <c r="A330" i="7"/>
  <c r="C329" i="7"/>
  <c r="B329" i="7"/>
  <c r="A329" i="7"/>
  <c r="C328" i="7"/>
  <c r="B328" i="7"/>
  <c r="A328" i="7"/>
  <c r="C327" i="7"/>
  <c r="B327" i="7"/>
  <c r="A327" i="7"/>
  <c r="C326" i="7"/>
  <c r="B326" i="7"/>
  <c r="A326" i="7"/>
  <c r="C325" i="7"/>
  <c r="B325" i="7"/>
  <c r="A325" i="7"/>
  <c r="C324" i="7"/>
  <c r="B324" i="7"/>
  <c r="A324" i="7"/>
  <c r="C323" i="7"/>
  <c r="B323" i="7"/>
  <c r="A323" i="7"/>
  <c r="C322" i="7"/>
  <c r="B322" i="7"/>
  <c r="A322" i="7"/>
  <c r="C321" i="7"/>
  <c r="B321" i="7"/>
  <c r="A321" i="7"/>
  <c r="C320" i="7"/>
  <c r="B320" i="7"/>
  <c r="A320" i="7"/>
  <c r="C319" i="7"/>
  <c r="B319" i="7"/>
  <c r="A319" i="7"/>
  <c r="C318" i="7"/>
  <c r="B318" i="7"/>
  <c r="A318" i="7"/>
  <c r="C317" i="7"/>
  <c r="B317" i="7"/>
  <c r="A317" i="7"/>
  <c r="C316" i="7"/>
  <c r="B316" i="7"/>
  <c r="A316" i="7"/>
  <c r="C315" i="7"/>
  <c r="B315" i="7"/>
  <c r="A315" i="7"/>
  <c r="C314" i="7"/>
  <c r="B314" i="7"/>
  <c r="A314" i="7"/>
  <c r="C313" i="7"/>
  <c r="B313" i="7"/>
  <c r="A313" i="7"/>
  <c r="C312" i="7"/>
  <c r="B312" i="7"/>
  <c r="A312" i="7"/>
  <c r="C311" i="7"/>
  <c r="B311" i="7"/>
  <c r="A311" i="7"/>
  <c r="C310" i="7"/>
  <c r="B310" i="7"/>
  <c r="A310" i="7"/>
  <c r="C309" i="7"/>
  <c r="B309" i="7"/>
  <c r="A309" i="7"/>
  <c r="C308" i="7"/>
  <c r="B308" i="7"/>
  <c r="A308" i="7"/>
  <c r="C307" i="7"/>
  <c r="B307" i="7"/>
  <c r="A307" i="7"/>
  <c r="C306" i="7"/>
  <c r="B306" i="7"/>
  <c r="A306" i="7"/>
  <c r="C305" i="7"/>
  <c r="B305" i="7"/>
  <c r="A305" i="7"/>
  <c r="C304" i="7"/>
  <c r="B304" i="7"/>
  <c r="A304" i="7"/>
  <c r="C303" i="7"/>
  <c r="B303" i="7"/>
  <c r="A303" i="7"/>
  <c r="C302" i="7"/>
  <c r="B302" i="7"/>
  <c r="A302" i="7"/>
  <c r="C301" i="7"/>
  <c r="B301" i="7"/>
  <c r="A301" i="7"/>
  <c r="C300" i="7"/>
  <c r="B300" i="7"/>
  <c r="A300" i="7"/>
  <c r="C299" i="7"/>
  <c r="B299" i="7"/>
  <c r="A299" i="7"/>
  <c r="C298" i="7"/>
  <c r="B298" i="7"/>
  <c r="A298" i="7"/>
  <c r="C297" i="7"/>
  <c r="B297" i="7"/>
  <c r="A297" i="7"/>
  <c r="C296" i="7"/>
  <c r="B296" i="7"/>
  <c r="A296" i="7"/>
  <c r="C295" i="7"/>
  <c r="B295" i="7"/>
  <c r="A295" i="7"/>
  <c r="C294" i="7"/>
  <c r="B294" i="7"/>
  <c r="A294" i="7"/>
  <c r="C293" i="7"/>
  <c r="B293" i="7"/>
  <c r="A293" i="7"/>
  <c r="C292" i="7"/>
  <c r="B292" i="7"/>
  <c r="A292" i="7"/>
  <c r="C291" i="7"/>
  <c r="B291" i="7"/>
  <c r="A291" i="7"/>
  <c r="C290" i="7"/>
  <c r="B290" i="7"/>
  <c r="A290" i="7"/>
  <c r="C289" i="7"/>
  <c r="B289" i="7"/>
  <c r="A289" i="7"/>
  <c r="C288" i="7"/>
  <c r="B288" i="7"/>
  <c r="A288" i="7"/>
  <c r="C287" i="7"/>
  <c r="B287" i="7"/>
  <c r="A287" i="7"/>
  <c r="C286" i="7"/>
  <c r="B286" i="7"/>
  <c r="A286" i="7"/>
  <c r="C285" i="7"/>
  <c r="B285" i="7"/>
  <c r="A285" i="7"/>
  <c r="C284" i="7"/>
  <c r="B284" i="7"/>
  <c r="A284" i="7"/>
  <c r="C283" i="7"/>
  <c r="B283" i="7"/>
  <c r="A283" i="7"/>
  <c r="C282" i="7"/>
  <c r="B282" i="7"/>
  <c r="A282" i="7"/>
  <c r="C281" i="7"/>
  <c r="B281" i="7"/>
  <c r="A281" i="7"/>
  <c r="C280" i="7"/>
  <c r="B280" i="7"/>
  <c r="A280" i="7"/>
  <c r="C279" i="7"/>
  <c r="B279" i="7"/>
  <c r="A279" i="7"/>
  <c r="C278" i="7"/>
  <c r="B278" i="7"/>
  <c r="A278" i="7"/>
  <c r="C277" i="7"/>
  <c r="B277" i="7"/>
  <c r="A277" i="7"/>
  <c r="C276" i="7"/>
  <c r="B276" i="7"/>
  <c r="A276" i="7"/>
  <c r="C275" i="7"/>
  <c r="B275" i="7"/>
  <c r="A275" i="7"/>
  <c r="C274" i="7"/>
  <c r="B274" i="7"/>
  <c r="A274" i="7"/>
  <c r="C273" i="7"/>
  <c r="B273" i="7"/>
  <c r="A273" i="7"/>
  <c r="C272" i="7"/>
  <c r="B272" i="7"/>
  <c r="A272" i="7"/>
  <c r="C271" i="7"/>
  <c r="B271" i="7"/>
  <c r="A271" i="7"/>
  <c r="C270" i="7"/>
  <c r="B270" i="7"/>
  <c r="A270" i="7"/>
  <c r="C269" i="7"/>
  <c r="B269" i="7"/>
  <c r="A269" i="7"/>
  <c r="C268" i="7"/>
  <c r="B268" i="7"/>
  <c r="A268" i="7"/>
  <c r="C267" i="7"/>
  <c r="B267" i="7"/>
  <c r="A267" i="7"/>
  <c r="C266" i="7"/>
  <c r="B266" i="7"/>
  <c r="A266" i="7"/>
  <c r="C265" i="7"/>
  <c r="B265" i="7"/>
  <c r="A265" i="7"/>
  <c r="C264" i="7"/>
  <c r="B264" i="7"/>
  <c r="A264" i="7"/>
  <c r="C263" i="7"/>
  <c r="B263" i="7"/>
  <c r="A263" i="7"/>
  <c r="C262" i="7"/>
  <c r="B262" i="7"/>
  <c r="A262" i="7"/>
  <c r="C261" i="7"/>
  <c r="B261" i="7"/>
  <c r="A261" i="7"/>
  <c r="C260" i="7"/>
  <c r="B260" i="7"/>
  <c r="A260" i="7"/>
  <c r="C259" i="7"/>
  <c r="B259" i="7"/>
  <c r="A259" i="7"/>
  <c r="C258" i="7"/>
  <c r="B258" i="7"/>
  <c r="A258" i="7"/>
  <c r="C257" i="7"/>
  <c r="B257" i="7"/>
  <c r="A257" i="7"/>
  <c r="C256" i="7"/>
  <c r="B256" i="7"/>
  <c r="A256" i="7"/>
  <c r="C255" i="7"/>
  <c r="B255" i="7"/>
  <c r="A255" i="7"/>
  <c r="C254" i="7"/>
  <c r="B254" i="7"/>
  <c r="A254" i="7"/>
  <c r="C253" i="7"/>
  <c r="B253" i="7"/>
  <c r="A253" i="7"/>
  <c r="C252" i="7"/>
  <c r="B252" i="7"/>
  <c r="A252" i="7"/>
  <c r="C251" i="7"/>
  <c r="B251" i="7"/>
  <c r="A251" i="7"/>
  <c r="C250" i="7"/>
  <c r="B250" i="7"/>
  <c r="A250" i="7"/>
  <c r="C249" i="7"/>
  <c r="B249" i="7"/>
  <c r="A249" i="7"/>
  <c r="C248" i="7"/>
  <c r="B248" i="7"/>
  <c r="A248" i="7"/>
  <c r="C247" i="7"/>
  <c r="B247" i="7"/>
  <c r="A247" i="7"/>
  <c r="C246" i="7"/>
  <c r="B246" i="7"/>
  <c r="A246" i="7"/>
  <c r="C245" i="7"/>
  <c r="B245" i="7"/>
  <c r="A245" i="7"/>
  <c r="C244" i="7"/>
  <c r="B244" i="7"/>
  <c r="A244" i="7"/>
  <c r="C243" i="7"/>
  <c r="B243" i="7"/>
  <c r="A243" i="7"/>
  <c r="C242" i="7"/>
  <c r="B242" i="7"/>
  <c r="A242" i="7"/>
  <c r="C241" i="7"/>
  <c r="B241" i="7"/>
  <c r="A241" i="7"/>
  <c r="C240" i="7"/>
  <c r="B240" i="7"/>
  <c r="A240" i="7"/>
  <c r="C239" i="7"/>
  <c r="B239" i="7"/>
  <c r="A239" i="7"/>
  <c r="C238" i="7"/>
  <c r="B238" i="7"/>
  <c r="A238" i="7"/>
  <c r="C237" i="7"/>
  <c r="B237" i="7"/>
  <c r="A237" i="7"/>
  <c r="C236" i="7"/>
  <c r="B236" i="7"/>
  <c r="A236" i="7"/>
  <c r="C235" i="7"/>
  <c r="B235" i="7"/>
  <c r="A235" i="7"/>
  <c r="C234" i="7"/>
  <c r="B234" i="7"/>
  <c r="A234" i="7"/>
  <c r="C233" i="7"/>
  <c r="B233" i="7"/>
  <c r="A233" i="7"/>
  <c r="C232" i="7"/>
  <c r="B232" i="7"/>
  <c r="A232" i="7"/>
  <c r="C231" i="7"/>
  <c r="B231" i="7"/>
  <c r="A231" i="7"/>
  <c r="C230" i="7"/>
  <c r="B230" i="7"/>
  <c r="A230" i="7"/>
  <c r="C229" i="7"/>
  <c r="B229" i="7"/>
  <c r="A229" i="7"/>
  <c r="C228" i="7"/>
  <c r="B228" i="7"/>
  <c r="A228" i="7"/>
  <c r="C227" i="7"/>
  <c r="B227" i="7"/>
  <c r="A227" i="7"/>
  <c r="C226" i="7"/>
  <c r="B226" i="7"/>
  <c r="A226" i="7"/>
  <c r="C225" i="7"/>
  <c r="B225" i="7"/>
  <c r="A225" i="7"/>
  <c r="C224" i="7"/>
  <c r="B224" i="7"/>
  <c r="A224" i="7"/>
  <c r="C223" i="7"/>
  <c r="B223" i="7"/>
  <c r="A223" i="7"/>
  <c r="C222" i="7"/>
  <c r="B222" i="7"/>
  <c r="A222" i="7"/>
  <c r="C221" i="7"/>
  <c r="B221" i="7"/>
  <c r="A221" i="7"/>
  <c r="C220" i="7"/>
  <c r="B220" i="7"/>
  <c r="A220" i="7"/>
  <c r="C219" i="7"/>
  <c r="B219" i="7"/>
  <c r="A219" i="7"/>
  <c r="C218" i="7"/>
  <c r="B218" i="7"/>
  <c r="A218" i="7"/>
  <c r="C217" i="7"/>
  <c r="B217" i="7"/>
  <c r="A217" i="7"/>
  <c r="C216" i="7"/>
  <c r="B216" i="7"/>
  <c r="A216" i="7"/>
  <c r="C215" i="7"/>
  <c r="B215" i="7"/>
  <c r="A215" i="7"/>
  <c r="C214" i="7"/>
  <c r="B214" i="7"/>
  <c r="A214" i="7"/>
  <c r="C213" i="7"/>
  <c r="B213" i="7"/>
  <c r="A213" i="7"/>
  <c r="C212" i="7"/>
  <c r="B212" i="7"/>
  <c r="A212" i="7"/>
  <c r="C211" i="7"/>
  <c r="B211" i="7"/>
  <c r="A211" i="7"/>
  <c r="C210" i="7"/>
  <c r="B210" i="7"/>
  <c r="A210" i="7"/>
  <c r="C209" i="7"/>
  <c r="B209" i="7"/>
  <c r="A209" i="7"/>
  <c r="C208" i="7"/>
  <c r="B208" i="7"/>
  <c r="A208" i="7"/>
  <c r="C207" i="7"/>
  <c r="B207" i="7"/>
  <c r="A207" i="7"/>
  <c r="C206" i="7"/>
  <c r="B206" i="7"/>
  <c r="A206" i="7"/>
  <c r="C205" i="7"/>
  <c r="B205" i="7"/>
  <c r="A205" i="7"/>
  <c r="C204" i="7"/>
  <c r="B204" i="7"/>
  <c r="A204" i="7"/>
  <c r="C203" i="7"/>
  <c r="B203" i="7"/>
  <c r="A203" i="7"/>
  <c r="C202" i="7"/>
  <c r="B202" i="7"/>
  <c r="A202" i="7"/>
  <c r="C201" i="7"/>
  <c r="B201" i="7"/>
  <c r="A201" i="7"/>
  <c r="C200" i="7"/>
  <c r="B200" i="7"/>
  <c r="A200" i="7"/>
  <c r="C199" i="7"/>
  <c r="B199" i="7"/>
  <c r="A199" i="7"/>
  <c r="C198" i="7"/>
  <c r="B198" i="7"/>
  <c r="A198" i="7"/>
  <c r="C197" i="7"/>
  <c r="B197" i="7"/>
  <c r="A197" i="7"/>
  <c r="C196" i="7"/>
  <c r="B196" i="7"/>
  <c r="A196" i="7"/>
  <c r="C195" i="7"/>
  <c r="B195" i="7"/>
  <c r="A195" i="7"/>
  <c r="C194" i="7"/>
  <c r="B194" i="7"/>
  <c r="A194" i="7"/>
  <c r="C193" i="7"/>
  <c r="B193" i="7"/>
  <c r="A193" i="7"/>
  <c r="C192" i="7"/>
  <c r="B192" i="7"/>
  <c r="A192" i="7"/>
  <c r="C191" i="7"/>
  <c r="B191" i="7"/>
  <c r="A191" i="7"/>
  <c r="C190" i="7"/>
  <c r="B190" i="7"/>
  <c r="A190" i="7"/>
  <c r="C189" i="7"/>
  <c r="B189" i="7"/>
  <c r="A189" i="7"/>
  <c r="C188" i="7"/>
  <c r="B188" i="7"/>
  <c r="A188" i="7"/>
  <c r="C187" i="7"/>
  <c r="B187" i="7"/>
  <c r="A187" i="7"/>
  <c r="C186" i="7"/>
  <c r="B186" i="7"/>
  <c r="A186" i="7"/>
  <c r="C185" i="7"/>
  <c r="B185" i="7"/>
  <c r="A185" i="7"/>
  <c r="C184" i="7"/>
  <c r="B184" i="7"/>
  <c r="A184" i="7"/>
  <c r="C183" i="7"/>
  <c r="B183" i="7"/>
  <c r="A183" i="7"/>
  <c r="C182" i="7"/>
  <c r="B182" i="7"/>
  <c r="A182" i="7"/>
  <c r="C181" i="7"/>
  <c r="B181" i="7"/>
  <c r="A181" i="7"/>
  <c r="C180" i="7"/>
  <c r="B180" i="7"/>
  <c r="A180" i="7"/>
  <c r="C179" i="7"/>
  <c r="B179" i="7"/>
  <c r="A179" i="7"/>
  <c r="C178" i="7"/>
  <c r="B178" i="7"/>
  <c r="A178" i="7"/>
  <c r="C177" i="7"/>
  <c r="B177" i="7"/>
  <c r="A177" i="7"/>
  <c r="C176" i="7"/>
  <c r="B176" i="7"/>
  <c r="A176" i="7"/>
  <c r="C175" i="7"/>
  <c r="B175" i="7"/>
  <c r="A175" i="7"/>
  <c r="C174" i="7"/>
  <c r="B174" i="7"/>
  <c r="A174" i="7"/>
  <c r="C173" i="7"/>
  <c r="B173" i="7"/>
  <c r="A173" i="7"/>
  <c r="C172" i="7"/>
  <c r="B172" i="7"/>
  <c r="A172" i="7"/>
  <c r="C171" i="7"/>
  <c r="B171" i="7"/>
  <c r="A171" i="7"/>
  <c r="C170" i="7"/>
  <c r="B170" i="7"/>
  <c r="A170" i="7"/>
  <c r="C169" i="7"/>
  <c r="B169" i="7"/>
  <c r="A169" i="7"/>
  <c r="C168" i="7"/>
  <c r="B168" i="7"/>
  <c r="A168" i="7"/>
  <c r="C167" i="7"/>
  <c r="B167" i="7"/>
  <c r="A167" i="7"/>
  <c r="C166" i="7"/>
  <c r="B166" i="7"/>
  <c r="A166" i="7"/>
  <c r="C165" i="7"/>
  <c r="B165" i="7"/>
  <c r="A165" i="7"/>
  <c r="C164" i="7"/>
  <c r="B164" i="7"/>
  <c r="A164" i="7"/>
  <c r="C163" i="7"/>
  <c r="B163" i="7"/>
  <c r="A163" i="7"/>
  <c r="C162" i="7"/>
  <c r="B162" i="7"/>
  <c r="A162" i="7"/>
  <c r="C161" i="7"/>
  <c r="B161" i="7"/>
  <c r="A161" i="7"/>
  <c r="C160" i="7"/>
  <c r="B160" i="7"/>
  <c r="A160" i="7"/>
  <c r="C159" i="7"/>
  <c r="B159" i="7"/>
  <c r="A159" i="7"/>
  <c r="C158" i="7"/>
  <c r="B158" i="7"/>
  <c r="A158" i="7"/>
  <c r="C157" i="7"/>
  <c r="B157" i="7"/>
  <c r="A157" i="7"/>
  <c r="C156" i="7"/>
  <c r="B156" i="7"/>
  <c r="A156" i="7"/>
  <c r="C155" i="7"/>
  <c r="B155" i="7"/>
  <c r="A155" i="7"/>
  <c r="C154" i="7"/>
  <c r="B154" i="7"/>
  <c r="A154" i="7"/>
  <c r="C153" i="7"/>
  <c r="B153" i="7"/>
  <c r="A153" i="7"/>
  <c r="C152" i="7"/>
  <c r="B152" i="7"/>
  <c r="A152" i="7"/>
  <c r="C151" i="7"/>
  <c r="B151" i="7"/>
  <c r="A151" i="7"/>
  <c r="C150" i="7"/>
  <c r="B150" i="7"/>
  <c r="A150" i="7"/>
  <c r="C149" i="7"/>
  <c r="B149" i="7"/>
  <c r="A149" i="7"/>
  <c r="C148" i="7"/>
  <c r="B148" i="7"/>
  <c r="A148" i="7"/>
  <c r="C147" i="7"/>
  <c r="B147" i="7"/>
  <c r="A147" i="7"/>
  <c r="C146" i="7"/>
  <c r="B146" i="7"/>
  <c r="A146" i="7"/>
  <c r="C145" i="7"/>
  <c r="B145" i="7"/>
  <c r="A145" i="7"/>
  <c r="C144" i="7"/>
  <c r="B144" i="7"/>
  <c r="A144" i="7"/>
  <c r="C143" i="7"/>
  <c r="B143" i="7"/>
  <c r="A143" i="7"/>
  <c r="C142" i="7"/>
  <c r="B142" i="7"/>
  <c r="A142" i="7"/>
  <c r="C141" i="7"/>
  <c r="B141" i="7"/>
  <c r="A141" i="7"/>
  <c r="C140" i="7"/>
  <c r="B140" i="7"/>
  <c r="A140" i="7"/>
  <c r="C139" i="7"/>
  <c r="B139" i="7"/>
  <c r="A139" i="7"/>
  <c r="C138" i="7"/>
  <c r="B138" i="7"/>
  <c r="A138" i="7"/>
  <c r="C137" i="7"/>
  <c r="B137" i="7"/>
  <c r="A137" i="7"/>
  <c r="C136" i="7"/>
  <c r="B136" i="7"/>
  <c r="A136" i="7"/>
  <c r="C135" i="7"/>
  <c r="B135" i="7"/>
  <c r="A135" i="7"/>
  <c r="C134" i="7"/>
  <c r="B134" i="7"/>
  <c r="A134" i="7"/>
  <c r="C133" i="7"/>
  <c r="B133" i="7"/>
  <c r="A133" i="7"/>
  <c r="C132" i="7"/>
  <c r="B132" i="7"/>
  <c r="A132" i="7"/>
  <c r="C131" i="7"/>
  <c r="B131" i="7"/>
  <c r="A131" i="7"/>
  <c r="C130" i="7"/>
  <c r="B130" i="7"/>
  <c r="A130" i="7"/>
  <c r="C129" i="7"/>
  <c r="B129" i="7"/>
  <c r="A129" i="7"/>
  <c r="C128" i="7"/>
  <c r="B128" i="7"/>
  <c r="A128" i="7"/>
  <c r="C127" i="7"/>
  <c r="B127" i="7"/>
  <c r="A127" i="7"/>
  <c r="C126" i="7"/>
  <c r="B126" i="7"/>
  <c r="A126" i="7"/>
  <c r="C125" i="7"/>
  <c r="B125" i="7"/>
  <c r="A125" i="7"/>
  <c r="C124" i="7"/>
  <c r="B124" i="7"/>
  <c r="A124" i="7"/>
  <c r="C123" i="7"/>
  <c r="B123" i="7"/>
  <c r="A123" i="7"/>
  <c r="C122" i="7"/>
  <c r="B122" i="7"/>
  <c r="A122" i="7"/>
  <c r="C121" i="7"/>
  <c r="B121" i="7"/>
  <c r="A121" i="7"/>
  <c r="C120" i="7"/>
  <c r="B120" i="7"/>
  <c r="A120" i="7"/>
  <c r="C119" i="7"/>
  <c r="B119" i="7"/>
  <c r="A119" i="7"/>
  <c r="C118" i="7"/>
  <c r="B118" i="7"/>
  <c r="A118" i="7"/>
  <c r="C117" i="7"/>
  <c r="B117" i="7"/>
  <c r="A117" i="7"/>
  <c r="C116" i="7"/>
  <c r="B116" i="7"/>
  <c r="A116" i="7"/>
  <c r="C115" i="7"/>
  <c r="B115" i="7"/>
  <c r="A115" i="7"/>
  <c r="C114" i="7"/>
  <c r="B114" i="7"/>
  <c r="A114" i="7"/>
  <c r="C113" i="7"/>
  <c r="B113" i="7"/>
  <c r="A113" i="7"/>
  <c r="C112" i="7"/>
  <c r="B112" i="7"/>
  <c r="A112" i="7"/>
  <c r="C111" i="7"/>
  <c r="B111" i="7"/>
  <c r="A111" i="7"/>
  <c r="C110" i="7"/>
  <c r="B110" i="7"/>
  <c r="A110" i="7"/>
  <c r="C109" i="7"/>
  <c r="B109" i="7"/>
  <c r="A109" i="7"/>
  <c r="C108" i="7"/>
  <c r="B108" i="7"/>
  <c r="A108" i="7"/>
  <c r="C107" i="7"/>
  <c r="B107" i="7"/>
  <c r="A107" i="7"/>
  <c r="C106" i="7"/>
  <c r="B106" i="7"/>
  <c r="A106" i="7"/>
  <c r="C105" i="7"/>
  <c r="B105" i="7"/>
  <c r="A105" i="7"/>
  <c r="C104" i="7"/>
  <c r="B104" i="7"/>
  <c r="A104" i="7"/>
  <c r="C103" i="7"/>
  <c r="B103" i="7"/>
  <c r="A103" i="7"/>
  <c r="C102" i="7"/>
  <c r="B102" i="7"/>
  <c r="A102" i="7"/>
  <c r="C101" i="7"/>
  <c r="B101" i="7"/>
  <c r="A101" i="7"/>
  <c r="C100" i="7"/>
  <c r="B100" i="7"/>
  <c r="A100" i="7"/>
  <c r="C99" i="7"/>
  <c r="B99" i="7"/>
  <c r="A99" i="7"/>
  <c r="C98" i="7"/>
  <c r="B98" i="7"/>
  <c r="A98" i="7"/>
  <c r="C97" i="7"/>
  <c r="B97" i="7"/>
  <c r="A97" i="7"/>
  <c r="C96" i="7"/>
  <c r="B96" i="7"/>
  <c r="A96" i="7"/>
  <c r="C95" i="7"/>
  <c r="B95" i="7"/>
  <c r="A95" i="7"/>
  <c r="C94" i="7"/>
  <c r="B94" i="7"/>
  <c r="A94" i="7"/>
  <c r="C93" i="7"/>
  <c r="B93" i="7"/>
  <c r="A93" i="7"/>
  <c r="C92" i="7"/>
  <c r="B92" i="7"/>
  <c r="A92" i="7"/>
  <c r="C91" i="7"/>
  <c r="B91" i="7"/>
  <c r="A91" i="7"/>
  <c r="C90" i="7"/>
  <c r="B90" i="7"/>
  <c r="A90" i="7"/>
  <c r="C89" i="7"/>
  <c r="B89" i="7"/>
  <c r="A89" i="7"/>
  <c r="C88" i="7"/>
  <c r="B88" i="7"/>
  <c r="A88" i="7"/>
  <c r="C87" i="7"/>
  <c r="B87" i="7"/>
  <c r="A87" i="7"/>
  <c r="C86" i="7"/>
  <c r="B86" i="7"/>
  <c r="A86" i="7"/>
  <c r="C85" i="7"/>
  <c r="B85" i="7"/>
  <c r="A85" i="7"/>
  <c r="C84" i="7"/>
  <c r="B84" i="7"/>
  <c r="A84" i="7"/>
  <c r="C83" i="7"/>
  <c r="B83" i="7"/>
  <c r="A83" i="7"/>
  <c r="C82" i="7"/>
  <c r="B82" i="7"/>
  <c r="A82" i="7"/>
  <c r="C81" i="7"/>
  <c r="B81" i="7"/>
  <c r="A81" i="7"/>
  <c r="C80" i="7"/>
  <c r="B80" i="7"/>
  <c r="A80" i="7"/>
  <c r="C79" i="7"/>
  <c r="B79" i="7"/>
  <c r="A79" i="7"/>
  <c r="C78" i="7"/>
  <c r="B78" i="7"/>
  <c r="A78" i="7"/>
  <c r="C77" i="7"/>
  <c r="B77" i="7"/>
  <c r="A77" i="7"/>
  <c r="C76" i="7"/>
  <c r="B76" i="7"/>
  <c r="A76" i="7"/>
  <c r="C75" i="7"/>
  <c r="B75" i="7"/>
  <c r="A75" i="7"/>
  <c r="C74" i="7"/>
  <c r="B74" i="7"/>
  <c r="A74" i="7"/>
  <c r="C73" i="7"/>
  <c r="B73" i="7"/>
  <c r="A73" i="7"/>
  <c r="C72" i="7"/>
  <c r="B72" i="7"/>
  <c r="A72" i="7"/>
  <c r="C71" i="7"/>
  <c r="B71" i="7"/>
  <c r="A71" i="7"/>
  <c r="C70" i="7"/>
  <c r="B70" i="7"/>
  <c r="A70" i="7"/>
  <c r="C69" i="7"/>
  <c r="B69" i="7"/>
  <c r="A69" i="7"/>
  <c r="C68" i="7"/>
  <c r="B68" i="7"/>
  <c r="A68" i="7"/>
  <c r="C67" i="7"/>
  <c r="B67" i="7"/>
  <c r="A67" i="7"/>
  <c r="C66" i="7"/>
  <c r="B66" i="7"/>
  <c r="A66" i="7"/>
  <c r="C65" i="7"/>
  <c r="B65" i="7"/>
  <c r="A65" i="7"/>
  <c r="C64" i="7"/>
  <c r="B64" i="7"/>
  <c r="A64" i="7"/>
  <c r="C63" i="7"/>
  <c r="B63" i="7"/>
  <c r="A63" i="7"/>
  <c r="C62" i="7"/>
  <c r="B62" i="7"/>
  <c r="A62" i="7"/>
  <c r="C61" i="7"/>
  <c r="B61" i="7"/>
  <c r="A61" i="7"/>
  <c r="C60" i="7"/>
  <c r="B60" i="7"/>
  <c r="A60" i="7"/>
  <c r="C59" i="7"/>
  <c r="B59" i="7"/>
  <c r="A59" i="7"/>
  <c r="C58" i="7"/>
  <c r="B58" i="7"/>
  <c r="A58" i="7"/>
  <c r="C57" i="7"/>
  <c r="B57" i="7"/>
  <c r="A57" i="7"/>
  <c r="C56" i="7"/>
  <c r="B56" i="7"/>
  <c r="A56" i="7"/>
  <c r="C55" i="7"/>
  <c r="B55" i="7"/>
  <c r="A55" i="7"/>
  <c r="C54" i="7"/>
  <c r="B54" i="7"/>
  <c r="A54" i="7"/>
  <c r="C53" i="7"/>
  <c r="B53" i="7"/>
  <c r="A53" i="7"/>
  <c r="C52" i="7"/>
  <c r="B52" i="7"/>
  <c r="A52" i="7"/>
  <c r="C51" i="7"/>
  <c r="B51" i="7"/>
  <c r="A51" i="7"/>
  <c r="C50" i="7"/>
  <c r="B50" i="7"/>
  <c r="A50" i="7"/>
  <c r="C49" i="7"/>
  <c r="B49" i="7"/>
  <c r="A49" i="7"/>
  <c r="C48" i="7"/>
  <c r="B48" i="7"/>
  <c r="A48" i="7"/>
  <c r="C47" i="7"/>
  <c r="B47" i="7"/>
  <c r="A47" i="7"/>
  <c r="C46" i="7"/>
  <c r="B46" i="7"/>
  <c r="A46" i="7"/>
  <c r="C45" i="7"/>
  <c r="B45" i="7"/>
  <c r="A45" i="7"/>
  <c r="C44" i="7"/>
  <c r="B44" i="7"/>
  <c r="A44" i="7"/>
  <c r="C43" i="7"/>
  <c r="B43" i="7"/>
  <c r="A43" i="7"/>
  <c r="C42" i="7"/>
  <c r="B42" i="7"/>
  <c r="A42" i="7"/>
  <c r="C41" i="7"/>
  <c r="B41" i="7"/>
  <c r="A41" i="7"/>
  <c r="C40" i="7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F23" i="7"/>
  <c r="E23" i="7"/>
  <c r="D23" i="7"/>
  <c r="C23" i="7"/>
  <c r="B23" i="7"/>
  <c r="A23" i="7"/>
  <c r="F22" i="7"/>
  <c r="E22" i="7"/>
  <c r="D22" i="7"/>
  <c r="C22" i="7"/>
  <c r="B22" i="7"/>
  <c r="A22" i="7"/>
  <c r="F21" i="7"/>
  <c r="E21" i="7"/>
  <c r="D21" i="7"/>
  <c r="C21" i="7"/>
  <c r="B21" i="7"/>
  <c r="A21" i="7"/>
  <c r="F20" i="7"/>
  <c r="E20" i="7"/>
  <c r="D20" i="7"/>
  <c r="C20" i="7"/>
  <c r="B20" i="7"/>
  <c r="A20" i="7"/>
  <c r="A43" i="1"/>
  <c r="E100" i="4"/>
  <c r="G20" i="7" l="1"/>
  <c r="G21" i="7" s="1"/>
  <c r="G22" i="7" s="1"/>
  <c r="G23" i="7" s="1"/>
  <c r="H81" i="4"/>
  <c r="H80" i="4"/>
  <c r="H79" i="4"/>
  <c r="D139" i="4"/>
  <c r="D129" i="4"/>
  <c r="E129" i="4" s="1"/>
  <c r="D125" i="4"/>
  <c r="F84" i="4"/>
  <c r="F83" i="4"/>
  <c r="F82" i="4"/>
  <c r="F81" i="4"/>
  <c r="F80" i="4"/>
  <c r="F79" i="4"/>
  <c r="D112" i="4"/>
  <c r="D102" i="4"/>
  <c r="K16" i="3"/>
  <c r="N16" i="3" s="1"/>
  <c r="K15" i="3"/>
  <c r="M15" i="3" s="1"/>
  <c r="K14" i="3"/>
  <c r="M14" i="3" s="1"/>
  <c r="K13" i="3"/>
  <c r="N13" i="3" s="1"/>
  <c r="K12" i="3"/>
  <c r="N12" i="3" s="1"/>
  <c r="K11" i="3"/>
  <c r="M11" i="3" s="1"/>
  <c r="K10" i="3"/>
  <c r="M10" i="3" s="1"/>
  <c r="K9" i="3"/>
  <c r="N9" i="3" s="1"/>
  <c r="K8" i="3"/>
  <c r="N8" i="3" s="1"/>
  <c r="K7" i="3"/>
  <c r="M7" i="3" s="1"/>
  <c r="K6" i="3"/>
  <c r="M6" i="3" s="1"/>
  <c r="L5" i="3"/>
  <c r="K5" i="3"/>
  <c r="L4" i="3"/>
  <c r="K4" i="3"/>
  <c r="L3" i="3"/>
  <c r="K3" i="3"/>
  <c r="M3" i="3" s="1"/>
  <c r="D86" i="4"/>
  <c r="E74" i="4"/>
  <c r="C5" i="7" l="1"/>
  <c r="A15" i="7" s="1"/>
  <c r="H82" i="4"/>
  <c r="C8" i="7" s="1"/>
  <c r="D14" i="7" s="1"/>
  <c r="C6" i="7"/>
  <c r="B15" i="7" s="1"/>
  <c r="H83" i="4"/>
  <c r="C9" i="7" s="1"/>
  <c r="E14" i="7" s="1"/>
  <c r="C7" i="7"/>
  <c r="C15" i="7" s="1"/>
  <c r="H84" i="4"/>
  <c r="C10" i="7" s="1"/>
  <c r="F15" i="7" s="1"/>
  <c r="N3" i="3"/>
  <c r="E102" i="4"/>
  <c r="M13" i="3"/>
  <c r="M5" i="3"/>
  <c r="N5" i="3" s="1"/>
  <c r="N11" i="3"/>
  <c r="M9" i="3"/>
  <c r="N15" i="3"/>
  <c r="M4" i="3"/>
  <c r="N4" i="3" s="1"/>
  <c r="M8" i="3"/>
  <c r="M12" i="3"/>
  <c r="M16" i="3"/>
  <c r="N10" i="3"/>
  <c r="N14" i="3"/>
  <c r="D76" i="4"/>
  <c r="E76" i="4" s="1"/>
  <c r="D62" i="4"/>
  <c r="D61" i="4"/>
  <c r="L16" i="3"/>
  <c r="L15" i="3"/>
  <c r="L14" i="3"/>
  <c r="L13" i="3"/>
  <c r="L12" i="3"/>
  <c r="L11" i="3"/>
  <c r="L10" i="3"/>
  <c r="L9" i="3"/>
  <c r="L8" i="3"/>
  <c r="L7" i="3"/>
  <c r="N7" i="3" s="1"/>
  <c r="L6" i="3"/>
  <c r="N6" i="3" s="1"/>
  <c r="D29" i="4"/>
  <c r="D28" i="4"/>
  <c r="F16" i="4"/>
  <c r="D30" i="4"/>
  <c r="D17" i="4"/>
  <c r="C14" i="7" l="1"/>
  <c r="E15" i="7"/>
  <c r="A14" i="7"/>
  <c r="D15" i="7"/>
  <c r="B14" i="7"/>
  <c r="F14" i="7"/>
  <c r="N18" i="3"/>
  <c r="F112" i="4" s="1"/>
  <c r="F401" i="6"/>
  <c r="F418" i="7" s="1"/>
  <c r="E401" i="6"/>
  <c r="E418" i="7" s="1"/>
  <c r="D401" i="6"/>
  <c r="D418" i="7" s="1"/>
  <c r="G418" i="7" s="1"/>
  <c r="F400" i="6"/>
  <c r="F417" i="7" s="1"/>
  <c r="E400" i="6"/>
  <c r="E417" i="7" s="1"/>
  <c r="D400" i="6"/>
  <c r="D417" i="7" s="1"/>
  <c r="G417" i="7" s="1"/>
  <c r="F399" i="6"/>
  <c r="F416" i="7" s="1"/>
  <c r="E399" i="6"/>
  <c r="E416" i="7" s="1"/>
  <c r="D399" i="6"/>
  <c r="D416" i="7" s="1"/>
  <c r="F398" i="6"/>
  <c r="F415" i="7" s="1"/>
  <c r="E398" i="6"/>
  <c r="E415" i="7" s="1"/>
  <c r="D398" i="6"/>
  <c r="D415" i="7" s="1"/>
  <c r="F397" i="6"/>
  <c r="F414" i="7" s="1"/>
  <c r="E397" i="6"/>
  <c r="E414" i="7" s="1"/>
  <c r="D397" i="6"/>
  <c r="D414" i="7" s="1"/>
  <c r="F396" i="6"/>
  <c r="F413" i="7" s="1"/>
  <c r="E396" i="6"/>
  <c r="E413" i="7" s="1"/>
  <c r="D396" i="6"/>
  <c r="D413" i="7" s="1"/>
  <c r="F395" i="6"/>
  <c r="F412" i="7" s="1"/>
  <c r="E395" i="6"/>
  <c r="E412" i="7" s="1"/>
  <c r="D395" i="6"/>
  <c r="D412" i="7" s="1"/>
  <c r="F394" i="6"/>
  <c r="F411" i="7" s="1"/>
  <c r="E394" i="6"/>
  <c r="E411" i="7" s="1"/>
  <c r="D394" i="6"/>
  <c r="D411" i="7" s="1"/>
  <c r="F393" i="6"/>
  <c r="F410" i="7" s="1"/>
  <c r="E393" i="6"/>
  <c r="E410" i="7" s="1"/>
  <c r="D393" i="6"/>
  <c r="D410" i="7" s="1"/>
  <c r="F392" i="6"/>
  <c r="F409" i="7" s="1"/>
  <c r="E392" i="6"/>
  <c r="E409" i="7" s="1"/>
  <c r="D392" i="6"/>
  <c r="D409" i="7" s="1"/>
  <c r="F391" i="6"/>
  <c r="F408" i="7" s="1"/>
  <c r="E391" i="6"/>
  <c r="E408" i="7" s="1"/>
  <c r="D391" i="6"/>
  <c r="D408" i="7" s="1"/>
  <c r="F390" i="6"/>
  <c r="F407" i="7" s="1"/>
  <c r="E390" i="6"/>
  <c r="E407" i="7" s="1"/>
  <c r="D390" i="6"/>
  <c r="D407" i="7" s="1"/>
  <c r="F389" i="6"/>
  <c r="F406" i="7" s="1"/>
  <c r="E389" i="6"/>
  <c r="E406" i="7" s="1"/>
  <c r="D389" i="6"/>
  <c r="D406" i="7" s="1"/>
  <c r="F388" i="6"/>
  <c r="F405" i="7" s="1"/>
  <c r="E388" i="6"/>
  <c r="E405" i="7" s="1"/>
  <c r="D388" i="6"/>
  <c r="D405" i="7" s="1"/>
  <c r="F387" i="6"/>
  <c r="F404" i="7" s="1"/>
  <c r="E387" i="6"/>
  <c r="E404" i="7" s="1"/>
  <c r="D387" i="6"/>
  <c r="D404" i="7" s="1"/>
  <c r="F386" i="6"/>
  <c r="F403" i="7" s="1"/>
  <c r="E386" i="6"/>
  <c r="E403" i="7" s="1"/>
  <c r="D386" i="6"/>
  <c r="D403" i="7" s="1"/>
  <c r="F385" i="6"/>
  <c r="F402" i="7" s="1"/>
  <c r="E385" i="6"/>
  <c r="E402" i="7" s="1"/>
  <c r="D385" i="6"/>
  <c r="D402" i="7" s="1"/>
  <c r="F384" i="6"/>
  <c r="F401" i="7" s="1"/>
  <c r="E384" i="6"/>
  <c r="E401" i="7" s="1"/>
  <c r="D384" i="6"/>
  <c r="D401" i="7" s="1"/>
  <c r="F383" i="6"/>
  <c r="F400" i="7" s="1"/>
  <c r="E383" i="6"/>
  <c r="E400" i="7" s="1"/>
  <c r="D383" i="6"/>
  <c r="D400" i="7" s="1"/>
  <c r="F382" i="6"/>
  <c r="F399" i="7" s="1"/>
  <c r="E382" i="6"/>
  <c r="E399" i="7" s="1"/>
  <c r="D382" i="6"/>
  <c r="D399" i="7" s="1"/>
  <c r="F381" i="6"/>
  <c r="F398" i="7" s="1"/>
  <c r="E381" i="6"/>
  <c r="E398" i="7" s="1"/>
  <c r="D381" i="6"/>
  <c r="D398" i="7" s="1"/>
  <c r="F380" i="6"/>
  <c r="F397" i="7" s="1"/>
  <c r="E380" i="6"/>
  <c r="E397" i="7" s="1"/>
  <c r="D380" i="6"/>
  <c r="D397" i="7" s="1"/>
  <c r="F379" i="6"/>
  <c r="F396" i="7" s="1"/>
  <c r="E379" i="6"/>
  <c r="E396" i="7" s="1"/>
  <c r="D379" i="6"/>
  <c r="D396" i="7" s="1"/>
  <c r="F378" i="6"/>
  <c r="F395" i="7" s="1"/>
  <c r="E378" i="6"/>
  <c r="E395" i="7" s="1"/>
  <c r="D378" i="6"/>
  <c r="D395" i="7" s="1"/>
  <c r="F377" i="6"/>
  <c r="F394" i="7" s="1"/>
  <c r="E377" i="6"/>
  <c r="E394" i="7" s="1"/>
  <c r="D377" i="6"/>
  <c r="D394" i="7" s="1"/>
  <c r="F376" i="6"/>
  <c r="F393" i="7" s="1"/>
  <c r="E376" i="6"/>
  <c r="E393" i="7" s="1"/>
  <c r="D376" i="6"/>
  <c r="D393" i="7" s="1"/>
  <c r="F375" i="6"/>
  <c r="F392" i="7" s="1"/>
  <c r="E375" i="6"/>
  <c r="E392" i="7" s="1"/>
  <c r="D375" i="6"/>
  <c r="D392" i="7" s="1"/>
  <c r="F374" i="6"/>
  <c r="F391" i="7" s="1"/>
  <c r="E374" i="6"/>
  <c r="E391" i="7" s="1"/>
  <c r="D374" i="6"/>
  <c r="D391" i="7" s="1"/>
  <c r="F373" i="6"/>
  <c r="F390" i="7" s="1"/>
  <c r="E373" i="6"/>
  <c r="E390" i="7" s="1"/>
  <c r="D373" i="6"/>
  <c r="D390" i="7" s="1"/>
  <c r="F372" i="6"/>
  <c r="F389" i="7" s="1"/>
  <c r="E372" i="6"/>
  <c r="E389" i="7" s="1"/>
  <c r="D372" i="6"/>
  <c r="D389" i="7" s="1"/>
  <c r="F371" i="6"/>
  <c r="F388" i="7" s="1"/>
  <c r="E371" i="6"/>
  <c r="E388" i="7" s="1"/>
  <c r="D371" i="6"/>
  <c r="D388" i="7" s="1"/>
  <c r="F370" i="6"/>
  <c r="F387" i="7" s="1"/>
  <c r="E370" i="6"/>
  <c r="E387" i="7" s="1"/>
  <c r="D370" i="6"/>
  <c r="D387" i="7" s="1"/>
  <c r="F369" i="6"/>
  <c r="F386" i="7" s="1"/>
  <c r="E369" i="6"/>
  <c r="E386" i="7" s="1"/>
  <c r="D369" i="6"/>
  <c r="D386" i="7" s="1"/>
  <c r="F368" i="6"/>
  <c r="F385" i="7" s="1"/>
  <c r="E368" i="6"/>
  <c r="E385" i="7" s="1"/>
  <c r="D368" i="6"/>
  <c r="F367" i="6"/>
  <c r="F384" i="7" s="1"/>
  <c r="E367" i="6"/>
  <c r="E384" i="7" s="1"/>
  <c r="D367" i="6"/>
  <c r="F366" i="6"/>
  <c r="F383" i="7" s="1"/>
  <c r="E366" i="6"/>
  <c r="E383" i="7" s="1"/>
  <c r="D366" i="6"/>
  <c r="F365" i="6"/>
  <c r="F382" i="7" s="1"/>
  <c r="E365" i="6"/>
  <c r="E382" i="7" s="1"/>
  <c r="D365" i="6"/>
  <c r="F364" i="6"/>
  <c r="F381" i="7" s="1"/>
  <c r="E364" i="6"/>
  <c r="E381" i="7" s="1"/>
  <c r="D364" i="6"/>
  <c r="F363" i="6"/>
  <c r="F380" i="7" s="1"/>
  <c r="E363" i="6"/>
  <c r="E380" i="7" s="1"/>
  <c r="D363" i="6"/>
  <c r="F362" i="6"/>
  <c r="F379" i="7" s="1"/>
  <c r="E362" i="6"/>
  <c r="E379" i="7" s="1"/>
  <c r="D362" i="6"/>
  <c r="F361" i="6"/>
  <c r="F378" i="7" s="1"/>
  <c r="E361" i="6"/>
  <c r="E378" i="7" s="1"/>
  <c r="D361" i="6"/>
  <c r="F360" i="6"/>
  <c r="F377" i="7" s="1"/>
  <c r="E360" i="6"/>
  <c r="E377" i="7" s="1"/>
  <c r="D360" i="6"/>
  <c r="F359" i="6"/>
  <c r="F376" i="7" s="1"/>
  <c r="E359" i="6"/>
  <c r="E376" i="7" s="1"/>
  <c r="D359" i="6"/>
  <c r="F358" i="6"/>
  <c r="F375" i="7" s="1"/>
  <c r="E358" i="6"/>
  <c r="E375" i="7" s="1"/>
  <c r="D358" i="6"/>
  <c r="F357" i="6"/>
  <c r="F374" i="7" s="1"/>
  <c r="E357" i="6"/>
  <c r="E374" i="7" s="1"/>
  <c r="D357" i="6"/>
  <c r="F356" i="6"/>
  <c r="F373" i="7" s="1"/>
  <c r="E356" i="6"/>
  <c r="E373" i="7" s="1"/>
  <c r="D356" i="6"/>
  <c r="F355" i="6"/>
  <c r="F372" i="7" s="1"/>
  <c r="E355" i="6"/>
  <c r="E372" i="7" s="1"/>
  <c r="D355" i="6"/>
  <c r="F354" i="6"/>
  <c r="F371" i="7" s="1"/>
  <c r="E354" i="6"/>
  <c r="E371" i="7" s="1"/>
  <c r="D354" i="6"/>
  <c r="F353" i="6"/>
  <c r="F370" i="7" s="1"/>
  <c r="E353" i="6"/>
  <c r="E370" i="7" s="1"/>
  <c r="D353" i="6"/>
  <c r="F352" i="6"/>
  <c r="F369" i="7" s="1"/>
  <c r="E352" i="6"/>
  <c r="E369" i="7" s="1"/>
  <c r="D352" i="6"/>
  <c r="F351" i="6"/>
  <c r="F368" i="7" s="1"/>
  <c r="E351" i="6"/>
  <c r="E368" i="7" s="1"/>
  <c r="D351" i="6"/>
  <c r="F350" i="6"/>
  <c r="F367" i="7" s="1"/>
  <c r="E350" i="6"/>
  <c r="E367" i="7" s="1"/>
  <c r="D350" i="6"/>
  <c r="F349" i="6"/>
  <c r="F366" i="7" s="1"/>
  <c r="E349" i="6"/>
  <c r="E366" i="7" s="1"/>
  <c r="D349" i="6"/>
  <c r="F348" i="6"/>
  <c r="F365" i="7" s="1"/>
  <c r="E348" i="6"/>
  <c r="E365" i="7" s="1"/>
  <c r="D348" i="6"/>
  <c r="F347" i="6"/>
  <c r="F364" i="7" s="1"/>
  <c r="E347" i="6"/>
  <c r="E364" i="7" s="1"/>
  <c r="D347" i="6"/>
  <c r="F346" i="6"/>
  <c r="F363" i="7" s="1"/>
  <c r="E346" i="6"/>
  <c r="E363" i="7" s="1"/>
  <c r="D346" i="6"/>
  <c r="F345" i="6"/>
  <c r="F362" i="7" s="1"/>
  <c r="E345" i="6"/>
  <c r="E362" i="7" s="1"/>
  <c r="D345" i="6"/>
  <c r="F344" i="6"/>
  <c r="F361" i="7" s="1"/>
  <c r="E344" i="6"/>
  <c r="E361" i="7" s="1"/>
  <c r="D344" i="6"/>
  <c r="F343" i="6"/>
  <c r="F360" i="7" s="1"/>
  <c r="E343" i="6"/>
  <c r="E360" i="7" s="1"/>
  <c r="D343" i="6"/>
  <c r="F342" i="6"/>
  <c r="F359" i="7" s="1"/>
  <c r="E342" i="6"/>
  <c r="E359" i="7" s="1"/>
  <c r="D342" i="6"/>
  <c r="F341" i="6"/>
  <c r="F358" i="7" s="1"/>
  <c r="E341" i="6"/>
  <c r="E358" i="7" s="1"/>
  <c r="D341" i="6"/>
  <c r="F340" i="6"/>
  <c r="F357" i="7" s="1"/>
  <c r="E340" i="6"/>
  <c r="E357" i="7" s="1"/>
  <c r="D340" i="6"/>
  <c r="F339" i="6"/>
  <c r="F356" i="7" s="1"/>
  <c r="E339" i="6"/>
  <c r="E356" i="7" s="1"/>
  <c r="D339" i="6"/>
  <c r="F338" i="6"/>
  <c r="F355" i="7" s="1"/>
  <c r="E338" i="6"/>
  <c r="E355" i="7" s="1"/>
  <c r="D338" i="6"/>
  <c r="F337" i="6"/>
  <c r="F354" i="7" s="1"/>
  <c r="E337" i="6"/>
  <c r="E354" i="7" s="1"/>
  <c r="D337" i="6"/>
  <c r="F336" i="6"/>
  <c r="F353" i="7" s="1"/>
  <c r="E336" i="6"/>
  <c r="E353" i="7" s="1"/>
  <c r="D336" i="6"/>
  <c r="F335" i="6"/>
  <c r="F352" i="7" s="1"/>
  <c r="E335" i="6"/>
  <c r="E352" i="7" s="1"/>
  <c r="D335" i="6"/>
  <c r="F334" i="6"/>
  <c r="F351" i="7" s="1"/>
  <c r="E334" i="6"/>
  <c r="E351" i="7" s="1"/>
  <c r="D334" i="6"/>
  <c r="F333" i="6"/>
  <c r="F350" i="7" s="1"/>
  <c r="E333" i="6"/>
  <c r="E350" i="7" s="1"/>
  <c r="D333" i="6"/>
  <c r="F332" i="6"/>
  <c r="F349" i="7" s="1"/>
  <c r="E332" i="6"/>
  <c r="E349" i="7" s="1"/>
  <c r="D332" i="6"/>
  <c r="F331" i="6"/>
  <c r="F348" i="7" s="1"/>
  <c r="E331" i="6"/>
  <c r="E348" i="7" s="1"/>
  <c r="D331" i="6"/>
  <c r="F330" i="6"/>
  <c r="F347" i="7" s="1"/>
  <c r="E330" i="6"/>
  <c r="E347" i="7" s="1"/>
  <c r="D330" i="6"/>
  <c r="F329" i="6"/>
  <c r="F346" i="7" s="1"/>
  <c r="E329" i="6"/>
  <c r="E346" i="7" s="1"/>
  <c r="D329" i="6"/>
  <c r="F328" i="6"/>
  <c r="F345" i="7" s="1"/>
  <c r="E328" i="6"/>
  <c r="E345" i="7" s="1"/>
  <c r="D328" i="6"/>
  <c r="F327" i="6"/>
  <c r="F344" i="7" s="1"/>
  <c r="E327" i="6"/>
  <c r="E344" i="7" s="1"/>
  <c r="D327" i="6"/>
  <c r="F326" i="6"/>
  <c r="F343" i="7" s="1"/>
  <c r="E326" i="6"/>
  <c r="E343" i="7" s="1"/>
  <c r="D326" i="6"/>
  <c r="F325" i="6"/>
  <c r="F342" i="7" s="1"/>
  <c r="E325" i="6"/>
  <c r="E342" i="7" s="1"/>
  <c r="D325" i="6"/>
  <c r="F324" i="6"/>
  <c r="F341" i="7" s="1"/>
  <c r="E324" i="6"/>
  <c r="E341" i="7" s="1"/>
  <c r="D324" i="6"/>
  <c r="F323" i="6"/>
  <c r="F340" i="7" s="1"/>
  <c r="E323" i="6"/>
  <c r="E340" i="7" s="1"/>
  <c r="D323" i="6"/>
  <c r="F322" i="6"/>
  <c r="F339" i="7" s="1"/>
  <c r="E322" i="6"/>
  <c r="E339" i="7" s="1"/>
  <c r="D322" i="6"/>
  <c r="F321" i="6"/>
  <c r="F338" i="7" s="1"/>
  <c r="E321" i="6"/>
  <c r="E338" i="7" s="1"/>
  <c r="D321" i="6"/>
  <c r="F320" i="6"/>
  <c r="F337" i="7" s="1"/>
  <c r="E320" i="6"/>
  <c r="E337" i="7" s="1"/>
  <c r="D320" i="6"/>
  <c r="F319" i="6"/>
  <c r="F336" i="7" s="1"/>
  <c r="E319" i="6"/>
  <c r="E336" i="7" s="1"/>
  <c r="D319" i="6"/>
  <c r="F318" i="6"/>
  <c r="F335" i="7" s="1"/>
  <c r="E318" i="6"/>
  <c r="E335" i="7" s="1"/>
  <c r="D318" i="6"/>
  <c r="F317" i="6"/>
  <c r="F334" i="7" s="1"/>
  <c r="E317" i="6"/>
  <c r="E334" i="7" s="1"/>
  <c r="D317" i="6"/>
  <c r="F316" i="6"/>
  <c r="F333" i="7" s="1"/>
  <c r="E316" i="6"/>
  <c r="E333" i="7" s="1"/>
  <c r="D316" i="6"/>
  <c r="F315" i="6"/>
  <c r="F332" i="7" s="1"/>
  <c r="E315" i="6"/>
  <c r="E332" i="7" s="1"/>
  <c r="D315" i="6"/>
  <c r="F314" i="6"/>
  <c r="F331" i="7" s="1"/>
  <c r="E314" i="6"/>
  <c r="E331" i="7" s="1"/>
  <c r="D314" i="6"/>
  <c r="F313" i="6"/>
  <c r="F330" i="7" s="1"/>
  <c r="E313" i="6"/>
  <c r="E330" i="7" s="1"/>
  <c r="D313" i="6"/>
  <c r="F312" i="6"/>
  <c r="F329" i="7" s="1"/>
  <c r="E312" i="6"/>
  <c r="E329" i="7" s="1"/>
  <c r="D312" i="6"/>
  <c r="F311" i="6"/>
  <c r="F328" i="7" s="1"/>
  <c r="E311" i="6"/>
  <c r="E328" i="7" s="1"/>
  <c r="D311" i="6"/>
  <c r="F310" i="6"/>
  <c r="F327" i="7" s="1"/>
  <c r="E310" i="6"/>
  <c r="E327" i="7" s="1"/>
  <c r="D310" i="6"/>
  <c r="F309" i="6"/>
  <c r="F326" i="7" s="1"/>
  <c r="E309" i="6"/>
  <c r="E326" i="7" s="1"/>
  <c r="D309" i="6"/>
  <c r="F308" i="6"/>
  <c r="F325" i="7" s="1"/>
  <c r="E308" i="6"/>
  <c r="E325" i="7" s="1"/>
  <c r="D308" i="6"/>
  <c r="F307" i="6"/>
  <c r="F324" i="7" s="1"/>
  <c r="E307" i="6"/>
  <c r="E324" i="7" s="1"/>
  <c r="D307" i="6"/>
  <c r="F306" i="6"/>
  <c r="F323" i="7" s="1"/>
  <c r="E306" i="6"/>
  <c r="E323" i="7" s="1"/>
  <c r="D306" i="6"/>
  <c r="F305" i="6"/>
  <c r="F322" i="7" s="1"/>
  <c r="E305" i="6"/>
  <c r="E322" i="7" s="1"/>
  <c r="D305" i="6"/>
  <c r="F304" i="6"/>
  <c r="F321" i="7" s="1"/>
  <c r="E304" i="6"/>
  <c r="E321" i="7" s="1"/>
  <c r="D304" i="6"/>
  <c r="F303" i="6"/>
  <c r="F320" i="7" s="1"/>
  <c r="E303" i="6"/>
  <c r="E320" i="7" s="1"/>
  <c r="D303" i="6"/>
  <c r="F302" i="6"/>
  <c r="F319" i="7" s="1"/>
  <c r="E302" i="6"/>
  <c r="E319" i="7" s="1"/>
  <c r="D302" i="6"/>
  <c r="F301" i="6"/>
  <c r="F318" i="7" s="1"/>
  <c r="E301" i="6"/>
  <c r="E318" i="7" s="1"/>
  <c r="D301" i="6"/>
  <c r="F300" i="6"/>
  <c r="F317" i="7" s="1"/>
  <c r="E300" i="6"/>
  <c r="E317" i="7" s="1"/>
  <c r="D300" i="6"/>
  <c r="F299" i="6"/>
  <c r="F316" i="7" s="1"/>
  <c r="E299" i="6"/>
  <c r="E316" i="7" s="1"/>
  <c r="D299" i="6"/>
  <c r="F298" i="6"/>
  <c r="F315" i="7" s="1"/>
  <c r="E298" i="6"/>
  <c r="E315" i="7" s="1"/>
  <c r="D298" i="6"/>
  <c r="F297" i="6"/>
  <c r="F314" i="7" s="1"/>
  <c r="E297" i="6"/>
  <c r="E314" i="7" s="1"/>
  <c r="D297" i="6"/>
  <c r="F296" i="6"/>
  <c r="F313" i="7" s="1"/>
  <c r="E296" i="6"/>
  <c r="E313" i="7" s="1"/>
  <c r="D296" i="6"/>
  <c r="F295" i="6"/>
  <c r="F312" i="7" s="1"/>
  <c r="E295" i="6"/>
  <c r="E312" i="7" s="1"/>
  <c r="D295" i="6"/>
  <c r="F294" i="6"/>
  <c r="F311" i="7" s="1"/>
  <c r="E294" i="6"/>
  <c r="E311" i="7" s="1"/>
  <c r="D294" i="6"/>
  <c r="F293" i="6"/>
  <c r="F310" i="7" s="1"/>
  <c r="E293" i="6"/>
  <c r="E310" i="7" s="1"/>
  <c r="D293" i="6"/>
  <c r="F292" i="6"/>
  <c r="F309" i="7" s="1"/>
  <c r="E292" i="6"/>
  <c r="E309" i="7" s="1"/>
  <c r="D292" i="6"/>
  <c r="F291" i="6"/>
  <c r="F308" i="7" s="1"/>
  <c r="E291" i="6"/>
  <c r="E308" i="7" s="1"/>
  <c r="D291" i="6"/>
  <c r="F290" i="6"/>
  <c r="F307" i="7" s="1"/>
  <c r="E290" i="6"/>
  <c r="E307" i="7" s="1"/>
  <c r="D290" i="6"/>
  <c r="F289" i="6"/>
  <c r="F306" i="7" s="1"/>
  <c r="E289" i="6"/>
  <c r="E306" i="7" s="1"/>
  <c r="D289" i="6"/>
  <c r="F288" i="6"/>
  <c r="F305" i="7" s="1"/>
  <c r="E288" i="6"/>
  <c r="E305" i="7" s="1"/>
  <c r="D288" i="6"/>
  <c r="F287" i="6"/>
  <c r="F304" i="7" s="1"/>
  <c r="E287" i="6"/>
  <c r="E304" i="7" s="1"/>
  <c r="D287" i="6"/>
  <c r="F286" i="6"/>
  <c r="F303" i="7" s="1"/>
  <c r="E286" i="6"/>
  <c r="E303" i="7" s="1"/>
  <c r="D286" i="6"/>
  <c r="F285" i="6"/>
  <c r="F302" i="7" s="1"/>
  <c r="E285" i="6"/>
  <c r="E302" i="7" s="1"/>
  <c r="D285" i="6"/>
  <c r="F284" i="6"/>
  <c r="F301" i="7" s="1"/>
  <c r="E284" i="6"/>
  <c r="E301" i="7" s="1"/>
  <c r="D284" i="6"/>
  <c r="F283" i="6"/>
  <c r="F300" i="7" s="1"/>
  <c r="E283" i="6"/>
  <c r="E300" i="7" s="1"/>
  <c r="D283" i="6"/>
  <c r="F282" i="6"/>
  <c r="F299" i="7" s="1"/>
  <c r="E282" i="6"/>
  <c r="E299" i="7" s="1"/>
  <c r="D282" i="6"/>
  <c r="F281" i="6"/>
  <c r="F298" i="7" s="1"/>
  <c r="E281" i="6"/>
  <c r="E298" i="7" s="1"/>
  <c r="D281" i="6"/>
  <c r="F280" i="6"/>
  <c r="F297" i="7" s="1"/>
  <c r="E280" i="6"/>
  <c r="E297" i="7" s="1"/>
  <c r="D280" i="6"/>
  <c r="F279" i="6"/>
  <c r="F296" i="7" s="1"/>
  <c r="E279" i="6"/>
  <c r="E296" i="7" s="1"/>
  <c r="D279" i="6"/>
  <c r="F278" i="6"/>
  <c r="F295" i="7" s="1"/>
  <c r="E278" i="6"/>
  <c r="E295" i="7" s="1"/>
  <c r="D278" i="6"/>
  <c r="F277" i="6"/>
  <c r="F294" i="7" s="1"/>
  <c r="E277" i="6"/>
  <c r="E294" i="7" s="1"/>
  <c r="D277" i="6"/>
  <c r="F276" i="6"/>
  <c r="F293" i="7" s="1"/>
  <c r="E276" i="6"/>
  <c r="E293" i="7" s="1"/>
  <c r="D276" i="6"/>
  <c r="F275" i="6"/>
  <c r="F292" i="7" s="1"/>
  <c r="E275" i="6"/>
  <c r="E292" i="7" s="1"/>
  <c r="D275" i="6"/>
  <c r="F274" i="6"/>
  <c r="F291" i="7" s="1"/>
  <c r="E274" i="6"/>
  <c r="E291" i="7" s="1"/>
  <c r="D274" i="6"/>
  <c r="F273" i="6"/>
  <c r="F290" i="7" s="1"/>
  <c r="E273" i="6"/>
  <c r="E290" i="7" s="1"/>
  <c r="D273" i="6"/>
  <c r="F272" i="6"/>
  <c r="F289" i="7" s="1"/>
  <c r="E272" i="6"/>
  <c r="E289" i="7" s="1"/>
  <c r="D272" i="6"/>
  <c r="F271" i="6"/>
  <c r="F288" i="7" s="1"/>
  <c r="E271" i="6"/>
  <c r="E288" i="7" s="1"/>
  <c r="D271" i="6"/>
  <c r="F270" i="6"/>
  <c r="F287" i="7" s="1"/>
  <c r="E270" i="6"/>
  <c r="E287" i="7" s="1"/>
  <c r="D270" i="6"/>
  <c r="F269" i="6"/>
  <c r="F286" i="7" s="1"/>
  <c r="E269" i="6"/>
  <c r="E286" i="7" s="1"/>
  <c r="D269" i="6"/>
  <c r="F268" i="6"/>
  <c r="F285" i="7" s="1"/>
  <c r="E268" i="6"/>
  <c r="E285" i="7" s="1"/>
  <c r="D268" i="6"/>
  <c r="F267" i="6"/>
  <c r="F284" i="7" s="1"/>
  <c r="E267" i="6"/>
  <c r="E284" i="7" s="1"/>
  <c r="D267" i="6"/>
  <c r="F266" i="6"/>
  <c r="F283" i="7" s="1"/>
  <c r="E266" i="6"/>
  <c r="E283" i="7" s="1"/>
  <c r="D266" i="6"/>
  <c r="F265" i="6"/>
  <c r="F282" i="7" s="1"/>
  <c r="E265" i="6"/>
  <c r="E282" i="7" s="1"/>
  <c r="D265" i="6"/>
  <c r="F264" i="6"/>
  <c r="F281" i="7" s="1"/>
  <c r="E264" i="6"/>
  <c r="E281" i="7" s="1"/>
  <c r="D264" i="6"/>
  <c r="F263" i="6"/>
  <c r="F280" i="7" s="1"/>
  <c r="E263" i="6"/>
  <c r="E280" i="7" s="1"/>
  <c r="D263" i="6"/>
  <c r="F262" i="6"/>
  <c r="F279" i="7" s="1"/>
  <c r="E262" i="6"/>
  <c r="E279" i="7" s="1"/>
  <c r="D262" i="6"/>
  <c r="F261" i="6"/>
  <c r="F278" i="7" s="1"/>
  <c r="E261" i="6"/>
  <c r="E278" i="7" s="1"/>
  <c r="D261" i="6"/>
  <c r="F260" i="6"/>
  <c r="F277" i="7" s="1"/>
  <c r="E260" i="6"/>
  <c r="E277" i="7" s="1"/>
  <c r="D260" i="6"/>
  <c r="F259" i="6"/>
  <c r="F276" i="7" s="1"/>
  <c r="E259" i="6"/>
  <c r="E276" i="7" s="1"/>
  <c r="D259" i="6"/>
  <c r="F258" i="6"/>
  <c r="F275" i="7" s="1"/>
  <c r="E258" i="6"/>
  <c r="E275" i="7" s="1"/>
  <c r="D258" i="6"/>
  <c r="F257" i="6"/>
  <c r="F274" i="7" s="1"/>
  <c r="E257" i="6"/>
  <c r="E274" i="7" s="1"/>
  <c r="D257" i="6"/>
  <c r="F256" i="6"/>
  <c r="F273" i="7" s="1"/>
  <c r="E256" i="6"/>
  <c r="E273" i="7" s="1"/>
  <c r="D256" i="6"/>
  <c r="F255" i="6"/>
  <c r="F272" i="7" s="1"/>
  <c r="E255" i="6"/>
  <c r="E272" i="7" s="1"/>
  <c r="D255" i="6"/>
  <c r="F254" i="6"/>
  <c r="F271" i="7" s="1"/>
  <c r="E254" i="6"/>
  <c r="E271" i="7" s="1"/>
  <c r="D254" i="6"/>
  <c r="F253" i="6"/>
  <c r="F270" i="7" s="1"/>
  <c r="E253" i="6"/>
  <c r="E270" i="7" s="1"/>
  <c r="D253" i="6"/>
  <c r="F252" i="6"/>
  <c r="F269" i="7" s="1"/>
  <c r="E252" i="6"/>
  <c r="E269" i="7" s="1"/>
  <c r="D252" i="6"/>
  <c r="F251" i="6"/>
  <c r="F268" i="7" s="1"/>
  <c r="E251" i="6"/>
  <c r="E268" i="7" s="1"/>
  <c r="D251" i="6"/>
  <c r="F250" i="6"/>
  <c r="F267" i="7" s="1"/>
  <c r="E250" i="6"/>
  <c r="E267" i="7" s="1"/>
  <c r="D250" i="6"/>
  <c r="F249" i="6"/>
  <c r="F266" i="7" s="1"/>
  <c r="E249" i="6"/>
  <c r="E266" i="7" s="1"/>
  <c r="D249" i="6"/>
  <c r="F248" i="6"/>
  <c r="F265" i="7" s="1"/>
  <c r="E248" i="6"/>
  <c r="E265" i="7" s="1"/>
  <c r="D248" i="6"/>
  <c r="F247" i="6"/>
  <c r="F264" i="7" s="1"/>
  <c r="E247" i="6"/>
  <c r="E264" i="7" s="1"/>
  <c r="D247" i="6"/>
  <c r="F246" i="6"/>
  <c r="F263" i="7" s="1"/>
  <c r="E246" i="6"/>
  <c r="E263" i="7" s="1"/>
  <c r="D246" i="6"/>
  <c r="F245" i="6"/>
  <c r="F262" i="7" s="1"/>
  <c r="E245" i="6"/>
  <c r="E262" i="7" s="1"/>
  <c r="D245" i="6"/>
  <c r="F244" i="6"/>
  <c r="F261" i="7" s="1"/>
  <c r="E244" i="6"/>
  <c r="E261" i="7" s="1"/>
  <c r="D244" i="6"/>
  <c r="F243" i="6"/>
  <c r="F260" i="7" s="1"/>
  <c r="E243" i="6"/>
  <c r="E260" i="7" s="1"/>
  <c r="D243" i="6"/>
  <c r="F242" i="6"/>
  <c r="F259" i="7" s="1"/>
  <c r="E242" i="6"/>
  <c r="E259" i="7" s="1"/>
  <c r="D242" i="6"/>
  <c r="F241" i="6"/>
  <c r="F258" i="7" s="1"/>
  <c r="E241" i="6"/>
  <c r="E258" i="7" s="1"/>
  <c r="D241" i="6"/>
  <c r="F240" i="6"/>
  <c r="F257" i="7" s="1"/>
  <c r="E240" i="6"/>
  <c r="E257" i="7" s="1"/>
  <c r="D240" i="6"/>
  <c r="F239" i="6"/>
  <c r="F256" i="7" s="1"/>
  <c r="E239" i="6"/>
  <c r="E256" i="7" s="1"/>
  <c r="D239" i="6"/>
  <c r="F238" i="6"/>
  <c r="F255" i="7" s="1"/>
  <c r="E238" i="6"/>
  <c r="E255" i="7" s="1"/>
  <c r="D238" i="6"/>
  <c r="F237" i="6"/>
  <c r="F254" i="7" s="1"/>
  <c r="E237" i="6"/>
  <c r="E254" i="7" s="1"/>
  <c r="D237" i="6"/>
  <c r="F236" i="6"/>
  <c r="F253" i="7" s="1"/>
  <c r="E236" i="6"/>
  <c r="E253" i="7" s="1"/>
  <c r="D236" i="6"/>
  <c r="F235" i="6"/>
  <c r="F252" i="7" s="1"/>
  <c r="E235" i="6"/>
  <c r="E252" i="7" s="1"/>
  <c r="D235" i="6"/>
  <c r="F234" i="6"/>
  <c r="F251" i="7" s="1"/>
  <c r="E234" i="6"/>
  <c r="E251" i="7" s="1"/>
  <c r="D234" i="6"/>
  <c r="F233" i="6"/>
  <c r="F250" i="7" s="1"/>
  <c r="E233" i="6"/>
  <c r="E250" i="7" s="1"/>
  <c r="D233" i="6"/>
  <c r="F232" i="6"/>
  <c r="F249" i="7" s="1"/>
  <c r="E232" i="6"/>
  <c r="E249" i="7" s="1"/>
  <c r="D232" i="6"/>
  <c r="F231" i="6"/>
  <c r="F248" i="7" s="1"/>
  <c r="E231" i="6"/>
  <c r="E248" i="7" s="1"/>
  <c r="D231" i="6"/>
  <c r="D248" i="7" s="1"/>
  <c r="G248" i="7" s="1"/>
  <c r="F230" i="6"/>
  <c r="F247" i="7" s="1"/>
  <c r="E230" i="6"/>
  <c r="E247" i="7" s="1"/>
  <c r="D230" i="6"/>
  <c r="D247" i="7" s="1"/>
  <c r="G247" i="7" s="1"/>
  <c r="F229" i="6"/>
  <c r="F246" i="7" s="1"/>
  <c r="E229" i="6"/>
  <c r="E246" i="7" s="1"/>
  <c r="D229" i="6"/>
  <c r="D246" i="7" s="1"/>
  <c r="G246" i="7" s="1"/>
  <c r="F228" i="6"/>
  <c r="F245" i="7" s="1"/>
  <c r="E228" i="6"/>
  <c r="E245" i="7" s="1"/>
  <c r="D228" i="6"/>
  <c r="D245" i="7" s="1"/>
  <c r="G245" i="7" s="1"/>
  <c r="F227" i="6"/>
  <c r="F244" i="7" s="1"/>
  <c r="E227" i="6"/>
  <c r="E244" i="7" s="1"/>
  <c r="D227" i="6"/>
  <c r="D244" i="7" s="1"/>
  <c r="G244" i="7" s="1"/>
  <c r="F226" i="6"/>
  <c r="F243" i="7" s="1"/>
  <c r="E226" i="6"/>
  <c r="E243" i="7" s="1"/>
  <c r="D226" i="6"/>
  <c r="D243" i="7" s="1"/>
  <c r="G243" i="7" s="1"/>
  <c r="F225" i="6"/>
  <c r="F242" i="7" s="1"/>
  <c r="E225" i="6"/>
  <c r="E242" i="7" s="1"/>
  <c r="D225" i="6"/>
  <c r="D242" i="7" s="1"/>
  <c r="G242" i="7" s="1"/>
  <c r="F224" i="6"/>
  <c r="F241" i="7" s="1"/>
  <c r="E224" i="6"/>
  <c r="E241" i="7" s="1"/>
  <c r="D224" i="6"/>
  <c r="D241" i="7" s="1"/>
  <c r="G241" i="7" s="1"/>
  <c r="F223" i="6"/>
  <c r="F240" i="7" s="1"/>
  <c r="E223" i="6"/>
  <c r="E240" i="7" s="1"/>
  <c r="D223" i="6"/>
  <c r="D240" i="7" s="1"/>
  <c r="G240" i="7" s="1"/>
  <c r="F222" i="6"/>
  <c r="F239" i="7" s="1"/>
  <c r="E222" i="6"/>
  <c r="E239" i="7" s="1"/>
  <c r="D222" i="6"/>
  <c r="D239" i="7" s="1"/>
  <c r="G239" i="7" s="1"/>
  <c r="F221" i="6"/>
  <c r="F238" i="7" s="1"/>
  <c r="E221" i="6"/>
  <c r="E238" i="7" s="1"/>
  <c r="D221" i="6"/>
  <c r="D238" i="7" s="1"/>
  <c r="G238" i="7" s="1"/>
  <c r="F220" i="6"/>
  <c r="F237" i="7" s="1"/>
  <c r="E220" i="6"/>
  <c r="E237" i="7" s="1"/>
  <c r="D220" i="6"/>
  <c r="D237" i="7" s="1"/>
  <c r="G237" i="7" s="1"/>
  <c r="F219" i="6"/>
  <c r="F236" i="7" s="1"/>
  <c r="E219" i="6"/>
  <c r="E236" i="7" s="1"/>
  <c r="D219" i="6"/>
  <c r="D236" i="7" s="1"/>
  <c r="G236" i="7" s="1"/>
  <c r="F218" i="6"/>
  <c r="F235" i="7" s="1"/>
  <c r="E218" i="6"/>
  <c r="E235" i="7" s="1"/>
  <c r="D218" i="6"/>
  <c r="D235" i="7" s="1"/>
  <c r="G235" i="7" s="1"/>
  <c r="F217" i="6"/>
  <c r="F234" i="7" s="1"/>
  <c r="E217" i="6"/>
  <c r="E234" i="7" s="1"/>
  <c r="D217" i="6"/>
  <c r="D234" i="7" s="1"/>
  <c r="G234" i="7" s="1"/>
  <c r="F216" i="6"/>
  <c r="F233" i="7" s="1"/>
  <c r="E216" i="6"/>
  <c r="E233" i="7" s="1"/>
  <c r="D216" i="6"/>
  <c r="D233" i="7" s="1"/>
  <c r="G233" i="7" s="1"/>
  <c r="F215" i="6"/>
  <c r="F232" i="7" s="1"/>
  <c r="E215" i="6"/>
  <c r="E232" i="7" s="1"/>
  <c r="D215" i="6"/>
  <c r="D232" i="7" s="1"/>
  <c r="G232" i="7" s="1"/>
  <c r="F214" i="6"/>
  <c r="F231" i="7" s="1"/>
  <c r="E214" i="6"/>
  <c r="E231" i="7" s="1"/>
  <c r="D214" i="6"/>
  <c r="D231" i="7" s="1"/>
  <c r="G231" i="7" s="1"/>
  <c r="F213" i="6"/>
  <c r="F230" i="7" s="1"/>
  <c r="E213" i="6"/>
  <c r="E230" i="7" s="1"/>
  <c r="D213" i="6"/>
  <c r="D230" i="7" s="1"/>
  <c r="G230" i="7" s="1"/>
  <c r="F212" i="6"/>
  <c r="F229" i="7" s="1"/>
  <c r="E212" i="6"/>
  <c r="E229" i="7" s="1"/>
  <c r="D212" i="6"/>
  <c r="D229" i="7" s="1"/>
  <c r="G229" i="7" s="1"/>
  <c r="F211" i="6"/>
  <c r="F228" i="7" s="1"/>
  <c r="E211" i="6"/>
  <c r="E228" i="7" s="1"/>
  <c r="D211" i="6"/>
  <c r="D228" i="7" s="1"/>
  <c r="G228" i="7" s="1"/>
  <c r="F210" i="6"/>
  <c r="F227" i="7" s="1"/>
  <c r="E210" i="6"/>
  <c r="E227" i="7" s="1"/>
  <c r="D210" i="6"/>
  <c r="D227" i="7" s="1"/>
  <c r="G227" i="7" s="1"/>
  <c r="F209" i="6"/>
  <c r="F226" i="7" s="1"/>
  <c r="E209" i="6"/>
  <c r="E226" i="7" s="1"/>
  <c r="D209" i="6"/>
  <c r="D226" i="7" s="1"/>
  <c r="G226" i="7" s="1"/>
  <c r="F208" i="6"/>
  <c r="F225" i="7" s="1"/>
  <c r="E208" i="6"/>
  <c r="E225" i="7" s="1"/>
  <c r="D208" i="6"/>
  <c r="D225" i="7" s="1"/>
  <c r="G225" i="7" s="1"/>
  <c r="F207" i="6"/>
  <c r="F224" i="7" s="1"/>
  <c r="E207" i="6"/>
  <c r="E224" i="7" s="1"/>
  <c r="D207" i="6"/>
  <c r="D224" i="7" s="1"/>
  <c r="G224" i="7" s="1"/>
  <c r="F206" i="6"/>
  <c r="F223" i="7" s="1"/>
  <c r="E206" i="6"/>
  <c r="E223" i="7" s="1"/>
  <c r="D206" i="6"/>
  <c r="D223" i="7" s="1"/>
  <c r="G223" i="7" s="1"/>
  <c r="F205" i="6"/>
  <c r="F222" i="7" s="1"/>
  <c r="E205" i="6"/>
  <c r="E222" i="7" s="1"/>
  <c r="D205" i="6"/>
  <c r="D222" i="7" s="1"/>
  <c r="G222" i="7" s="1"/>
  <c r="F204" i="6"/>
  <c r="F221" i="7" s="1"/>
  <c r="E204" i="6"/>
  <c r="E221" i="7" s="1"/>
  <c r="D204" i="6"/>
  <c r="D221" i="7" s="1"/>
  <c r="G221" i="7" s="1"/>
  <c r="F203" i="6"/>
  <c r="F220" i="7" s="1"/>
  <c r="E203" i="6"/>
  <c r="E220" i="7" s="1"/>
  <c r="D203" i="6"/>
  <c r="D220" i="7" s="1"/>
  <c r="G220" i="7" s="1"/>
  <c r="F202" i="6"/>
  <c r="F219" i="7" s="1"/>
  <c r="E202" i="6"/>
  <c r="E219" i="7" s="1"/>
  <c r="D202" i="6"/>
  <c r="D219" i="7" s="1"/>
  <c r="G219" i="7" s="1"/>
  <c r="F201" i="6"/>
  <c r="F218" i="7" s="1"/>
  <c r="E201" i="6"/>
  <c r="E218" i="7" s="1"/>
  <c r="D201" i="6"/>
  <c r="D218" i="7" s="1"/>
  <c r="G218" i="7" s="1"/>
  <c r="F200" i="6"/>
  <c r="F217" i="7" s="1"/>
  <c r="E200" i="6"/>
  <c r="E217" i="7" s="1"/>
  <c r="D200" i="6"/>
  <c r="D217" i="7" s="1"/>
  <c r="G217" i="7" s="1"/>
  <c r="F199" i="6"/>
  <c r="F216" i="7" s="1"/>
  <c r="E199" i="6"/>
  <c r="E216" i="7" s="1"/>
  <c r="D199" i="6"/>
  <c r="D216" i="7" s="1"/>
  <c r="G216" i="7" s="1"/>
  <c r="F198" i="6"/>
  <c r="F215" i="7" s="1"/>
  <c r="E198" i="6"/>
  <c r="E215" i="7" s="1"/>
  <c r="D198" i="6"/>
  <c r="D215" i="7" s="1"/>
  <c r="G215" i="7" s="1"/>
  <c r="F197" i="6"/>
  <c r="F214" i="7" s="1"/>
  <c r="E197" i="6"/>
  <c r="E214" i="7" s="1"/>
  <c r="D197" i="6"/>
  <c r="D214" i="7" s="1"/>
  <c r="G214" i="7" s="1"/>
  <c r="F196" i="6"/>
  <c r="F213" i="7" s="1"/>
  <c r="E196" i="6"/>
  <c r="E213" i="7" s="1"/>
  <c r="D196" i="6"/>
  <c r="D213" i="7" s="1"/>
  <c r="G213" i="7" s="1"/>
  <c r="F195" i="6"/>
  <c r="F212" i="7" s="1"/>
  <c r="E195" i="6"/>
  <c r="E212" i="7" s="1"/>
  <c r="D195" i="6"/>
  <c r="D212" i="7" s="1"/>
  <c r="G212" i="7" s="1"/>
  <c r="F194" i="6"/>
  <c r="F211" i="7" s="1"/>
  <c r="E194" i="6"/>
  <c r="E211" i="7" s="1"/>
  <c r="D194" i="6"/>
  <c r="D211" i="7" s="1"/>
  <c r="G211" i="7" s="1"/>
  <c r="F193" i="6"/>
  <c r="F210" i="7" s="1"/>
  <c r="E193" i="6"/>
  <c r="E210" i="7" s="1"/>
  <c r="D193" i="6"/>
  <c r="D210" i="7" s="1"/>
  <c r="G210" i="7" s="1"/>
  <c r="F192" i="6"/>
  <c r="F209" i="7" s="1"/>
  <c r="E192" i="6"/>
  <c r="E209" i="7" s="1"/>
  <c r="D192" i="6"/>
  <c r="D209" i="7" s="1"/>
  <c r="G209" i="7" s="1"/>
  <c r="F191" i="6"/>
  <c r="F208" i="7" s="1"/>
  <c r="E191" i="6"/>
  <c r="E208" i="7" s="1"/>
  <c r="D191" i="6"/>
  <c r="D208" i="7" s="1"/>
  <c r="G208" i="7" s="1"/>
  <c r="F190" i="6"/>
  <c r="F207" i="7" s="1"/>
  <c r="E190" i="6"/>
  <c r="E207" i="7" s="1"/>
  <c r="D190" i="6"/>
  <c r="D207" i="7" s="1"/>
  <c r="G207" i="7" s="1"/>
  <c r="F189" i="6"/>
  <c r="F206" i="7" s="1"/>
  <c r="E189" i="6"/>
  <c r="E206" i="7" s="1"/>
  <c r="D189" i="6"/>
  <c r="D206" i="7" s="1"/>
  <c r="G206" i="7" s="1"/>
  <c r="F188" i="6"/>
  <c r="F205" i="7" s="1"/>
  <c r="E188" i="6"/>
  <c r="E205" i="7" s="1"/>
  <c r="D188" i="6"/>
  <c r="D205" i="7" s="1"/>
  <c r="G205" i="7" s="1"/>
  <c r="F187" i="6"/>
  <c r="F204" i="7" s="1"/>
  <c r="E187" i="6"/>
  <c r="E204" i="7" s="1"/>
  <c r="D187" i="6"/>
  <c r="D204" i="7" s="1"/>
  <c r="G204" i="7" s="1"/>
  <c r="F186" i="6"/>
  <c r="F203" i="7" s="1"/>
  <c r="E186" i="6"/>
  <c r="E203" i="7" s="1"/>
  <c r="D186" i="6"/>
  <c r="D203" i="7" s="1"/>
  <c r="G203" i="7" s="1"/>
  <c r="F185" i="6"/>
  <c r="F202" i="7" s="1"/>
  <c r="E185" i="6"/>
  <c r="E202" i="7" s="1"/>
  <c r="D185" i="6"/>
  <c r="D202" i="7" s="1"/>
  <c r="G202" i="7" s="1"/>
  <c r="F184" i="6"/>
  <c r="F201" i="7" s="1"/>
  <c r="E184" i="6"/>
  <c r="E201" i="7" s="1"/>
  <c r="D184" i="6"/>
  <c r="D201" i="7" s="1"/>
  <c r="G201" i="7" s="1"/>
  <c r="F183" i="6"/>
  <c r="F200" i="7" s="1"/>
  <c r="E183" i="6"/>
  <c r="E200" i="7" s="1"/>
  <c r="D183" i="6"/>
  <c r="D200" i="7" s="1"/>
  <c r="G200" i="7" s="1"/>
  <c r="F182" i="6"/>
  <c r="F199" i="7" s="1"/>
  <c r="E182" i="6"/>
  <c r="E199" i="7" s="1"/>
  <c r="D182" i="6"/>
  <c r="D199" i="7" s="1"/>
  <c r="G199" i="7" s="1"/>
  <c r="F181" i="6"/>
  <c r="F198" i="7" s="1"/>
  <c r="E181" i="6"/>
  <c r="E198" i="7" s="1"/>
  <c r="D181" i="6"/>
  <c r="D198" i="7" s="1"/>
  <c r="G198" i="7" s="1"/>
  <c r="F180" i="6"/>
  <c r="F197" i="7" s="1"/>
  <c r="E180" i="6"/>
  <c r="E197" i="7" s="1"/>
  <c r="D180" i="6"/>
  <c r="D197" i="7" s="1"/>
  <c r="G197" i="7" s="1"/>
  <c r="F179" i="6"/>
  <c r="F196" i="7" s="1"/>
  <c r="E179" i="6"/>
  <c r="E196" i="7" s="1"/>
  <c r="D179" i="6"/>
  <c r="D196" i="7" s="1"/>
  <c r="G196" i="7" s="1"/>
  <c r="F178" i="6"/>
  <c r="F195" i="7" s="1"/>
  <c r="E178" i="6"/>
  <c r="E195" i="7" s="1"/>
  <c r="D178" i="6"/>
  <c r="D195" i="7" s="1"/>
  <c r="G195" i="7" s="1"/>
  <c r="F177" i="6"/>
  <c r="F194" i="7" s="1"/>
  <c r="E177" i="6"/>
  <c r="E194" i="7" s="1"/>
  <c r="D177" i="6"/>
  <c r="D194" i="7" s="1"/>
  <c r="G194" i="7" s="1"/>
  <c r="F176" i="6"/>
  <c r="F193" i="7" s="1"/>
  <c r="E176" i="6"/>
  <c r="E193" i="7" s="1"/>
  <c r="D176" i="6"/>
  <c r="D193" i="7" s="1"/>
  <c r="G193" i="7" s="1"/>
  <c r="F175" i="6"/>
  <c r="F192" i="7" s="1"/>
  <c r="E175" i="6"/>
  <c r="E192" i="7" s="1"/>
  <c r="D175" i="6"/>
  <c r="D192" i="7" s="1"/>
  <c r="G192" i="7" s="1"/>
  <c r="F174" i="6"/>
  <c r="F191" i="7" s="1"/>
  <c r="E174" i="6"/>
  <c r="E191" i="7" s="1"/>
  <c r="D174" i="6"/>
  <c r="D191" i="7" s="1"/>
  <c r="G191" i="7" s="1"/>
  <c r="F173" i="6"/>
  <c r="F190" i="7" s="1"/>
  <c r="E173" i="6"/>
  <c r="E190" i="7" s="1"/>
  <c r="D173" i="6"/>
  <c r="D190" i="7" s="1"/>
  <c r="G190" i="7" s="1"/>
  <c r="F172" i="6"/>
  <c r="F189" i="7" s="1"/>
  <c r="E172" i="6"/>
  <c r="E189" i="7" s="1"/>
  <c r="D172" i="6"/>
  <c r="D189" i="7" s="1"/>
  <c r="G189" i="7" s="1"/>
  <c r="F171" i="6"/>
  <c r="F188" i="7" s="1"/>
  <c r="E171" i="6"/>
  <c r="E188" i="7" s="1"/>
  <c r="D171" i="6"/>
  <c r="D188" i="7" s="1"/>
  <c r="G188" i="7" s="1"/>
  <c r="F170" i="6"/>
  <c r="F187" i="7" s="1"/>
  <c r="E170" i="6"/>
  <c r="E187" i="7" s="1"/>
  <c r="D170" i="6"/>
  <c r="D187" i="7" s="1"/>
  <c r="G187" i="7" s="1"/>
  <c r="F169" i="6"/>
  <c r="F186" i="7" s="1"/>
  <c r="E169" i="6"/>
  <c r="E186" i="7" s="1"/>
  <c r="D169" i="6"/>
  <c r="D186" i="7" s="1"/>
  <c r="G186" i="7" s="1"/>
  <c r="F168" i="6"/>
  <c r="F185" i="7" s="1"/>
  <c r="E168" i="6"/>
  <c r="E185" i="7" s="1"/>
  <c r="D168" i="6"/>
  <c r="D185" i="7" s="1"/>
  <c r="G185" i="7" s="1"/>
  <c r="F167" i="6"/>
  <c r="F184" i="7" s="1"/>
  <c r="E167" i="6"/>
  <c r="E184" i="7" s="1"/>
  <c r="D167" i="6"/>
  <c r="D184" i="7" s="1"/>
  <c r="G184" i="7" s="1"/>
  <c r="F166" i="6"/>
  <c r="F183" i="7" s="1"/>
  <c r="E166" i="6"/>
  <c r="E183" i="7" s="1"/>
  <c r="D166" i="6"/>
  <c r="D183" i="7" s="1"/>
  <c r="G183" i="7" s="1"/>
  <c r="F165" i="6"/>
  <c r="F182" i="7" s="1"/>
  <c r="E165" i="6"/>
  <c r="E182" i="7" s="1"/>
  <c r="D165" i="6"/>
  <c r="D182" i="7" s="1"/>
  <c r="G182" i="7" s="1"/>
  <c r="F164" i="6"/>
  <c r="F181" i="7" s="1"/>
  <c r="E164" i="6"/>
  <c r="E181" i="7" s="1"/>
  <c r="D164" i="6"/>
  <c r="D181" i="7" s="1"/>
  <c r="G181" i="7" s="1"/>
  <c r="F163" i="6"/>
  <c r="F180" i="7" s="1"/>
  <c r="E163" i="6"/>
  <c r="E180" i="7" s="1"/>
  <c r="D163" i="6"/>
  <c r="D180" i="7" s="1"/>
  <c r="G180" i="7" s="1"/>
  <c r="F162" i="6"/>
  <c r="F179" i="7" s="1"/>
  <c r="E162" i="6"/>
  <c r="E179" i="7" s="1"/>
  <c r="D162" i="6"/>
  <c r="D179" i="7" s="1"/>
  <c r="G179" i="7" s="1"/>
  <c r="F161" i="6"/>
  <c r="F178" i="7" s="1"/>
  <c r="E161" i="6"/>
  <c r="E178" i="7" s="1"/>
  <c r="D161" i="6"/>
  <c r="D178" i="7" s="1"/>
  <c r="G178" i="7" s="1"/>
  <c r="F160" i="6"/>
  <c r="F177" i="7" s="1"/>
  <c r="E160" i="6"/>
  <c r="E177" i="7" s="1"/>
  <c r="D160" i="6"/>
  <c r="D177" i="7" s="1"/>
  <c r="G177" i="7" s="1"/>
  <c r="F159" i="6"/>
  <c r="F176" i="7" s="1"/>
  <c r="E159" i="6"/>
  <c r="E176" i="7" s="1"/>
  <c r="D159" i="6"/>
  <c r="D176" i="7" s="1"/>
  <c r="G176" i="7" s="1"/>
  <c r="F158" i="6"/>
  <c r="F175" i="7" s="1"/>
  <c r="E158" i="6"/>
  <c r="E175" i="7" s="1"/>
  <c r="D158" i="6"/>
  <c r="D175" i="7" s="1"/>
  <c r="G175" i="7" s="1"/>
  <c r="F157" i="6"/>
  <c r="F174" i="7" s="1"/>
  <c r="E157" i="6"/>
  <c r="E174" i="7" s="1"/>
  <c r="D157" i="6"/>
  <c r="D174" i="7" s="1"/>
  <c r="G174" i="7" s="1"/>
  <c r="F156" i="6"/>
  <c r="F173" i="7" s="1"/>
  <c r="E156" i="6"/>
  <c r="E173" i="7" s="1"/>
  <c r="D156" i="6"/>
  <c r="D173" i="7" s="1"/>
  <c r="G173" i="7" s="1"/>
  <c r="F155" i="6"/>
  <c r="F172" i="7" s="1"/>
  <c r="E155" i="6"/>
  <c r="E172" i="7" s="1"/>
  <c r="D155" i="6"/>
  <c r="D172" i="7" s="1"/>
  <c r="G172" i="7" s="1"/>
  <c r="F154" i="6"/>
  <c r="F171" i="7" s="1"/>
  <c r="E154" i="6"/>
  <c r="E171" i="7" s="1"/>
  <c r="D154" i="6"/>
  <c r="D171" i="7" s="1"/>
  <c r="G171" i="7" s="1"/>
  <c r="F153" i="6"/>
  <c r="F170" i="7" s="1"/>
  <c r="E153" i="6"/>
  <c r="E170" i="7" s="1"/>
  <c r="D153" i="6"/>
  <c r="D170" i="7" s="1"/>
  <c r="G170" i="7" s="1"/>
  <c r="F152" i="6"/>
  <c r="F169" i="7" s="1"/>
  <c r="E152" i="6"/>
  <c r="E169" i="7" s="1"/>
  <c r="D152" i="6"/>
  <c r="D169" i="7" s="1"/>
  <c r="G169" i="7" s="1"/>
  <c r="F151" i="6"/>
  <c r="F168" i="7" s="1"/>
  <c r="E151" i="6"/>
  <c r="E168" i="7" s="1"/>
  <c r="D151" i="6"/>
  <c r="D168" i="7" s="1"/>
  <c r="G168" i="7" s="1"/>
  <c r="F150" i="6"/>
  <c r="F167" i="7" s="1"/>
  <c r="E150" i="6"/>
  <c r="E167" i="7" s="1"/>
  <c r="D150" i="6"/>
  <c r="D167" i="7" s="1"/>
  <c r="G167" i="7" s="1"/>
  <c r="F149" i="6"/>
  <c r="F166" i="7" s="1"/>
  <c r="E149" i="6"/>
  <c r="E166" i="7" s="1"/>
  <c r="D149" i="6"/>
  <c r="D166" i="7" s="1"/>
  <c r="G166" i="7" s="1"/>
  <c r="F148" i="6"/>
  <c r="F165" i="7" s="1"/>
  <c r="E148" i="6"/>
  <c r="E165" i="7" s="1"/>
  <c r="D148" i="6"/>
  <c r="D165" i="7" s="1"/>
  <c r="G165" i="7" s="1"/>
  <c r="F147" i="6"/>
  <c r="F164" i="7" s="1"/>
  <c r="E147" i="6"/>
  <c r="E164" i="7" s="1"/>
  <c r="D147" i="6"/>
  <c r="D164" i="7" s="1"/>
  <c r="G164" i="7" s="1"/>
  <c r="F146" i="6"/>
  <c r="F163" i="7" s="1"/>
  <c r="E146" i="6"/>
  <c r="E163" i="7" s="1"/>
  <c r="D146" i="6"/>
  <c r="D163" i="7" s="1"/>
  <c r="G163" i="7" s="1"/>
  <c r="F145" i="6"/>
  <c r="F162" i="7" s="1"/>
  <c r="E145" i="6"/>
  <c r="E162" i="7" s="1"/>
  <c r="D145" i="6"/>
  <c r="D162" i="7" s="1"/>
  <c r="G162" i="7" s="1"/>
  <c r="F144" i="6"/>
  <c r="F161" i="7" s="1"/>
  <c r="E144" i="6"/>
  <c r="E161" i="7" s="1"/>
  <c r="D144" i="6"/>
  <c r="D161" i="7" s="1"/>
  <c r="G161" i="7" s="1"/>
  <c r="F143" i="6"/>
  <c r="F160" i="7" s="1"/>
  <c r="E143" i="6"/>
  <c r="E160" i="7" s="1"/>
  <c r="D143" i="6"/>
  <c r="D160" i="7" s="1"/>
  <c r="G160" i="7" s="1"/>
  <c r="F142" i="6"/>
  <c r="F159" i="7" s="1"/>
  <c r="E142" i="6"/>
  <c r="E159" i="7" s="1"/>
  <c r="D142" i="6"/>
  <c r="D159" i="7" s="1"/>
  <c r="G159" i="7" s="1"/>
  <c r="F141" i="6"/>
  <c r="F158" i="7" s="1"/>
  <c r="E141" i="6"/>
  <c r="E158" i="7" s="1"/>
  <c r="D141" i="6"/>
  <c r="D158" i="7" s="1"/>
  <c r="G158" i="7" s="1"/>
  <c r="F140" i="6"/>
  <c r="F157" i="7" s="1"/>
  <c r="E140" i="6"/>
  <c r="E157" i="7" s="1"/>
  <c r="D140" i="6"/>
  <c r="D157" i="7" s="1"/>
  <c r="G157" i="7" s="1"/>
  <c r="F139" i="6"/>
  <c r="F156" i="7" s="1"/>
  <c r="E139" i="6"/>
  <c r="E156" i="7" s="1"/>
  <c r="D139" i="6"/>
  <c r="D156" i="7" s="1"/>
  <c r="G156" i="7" s="1"/>
  <c r="F138" i="6"/>
  <c r="F155" i="7" s="1"/>
  <c r="E138" i="6"/>
  <c r="E155" i="7" s="1"/>
  <c r="D138" i="6"/>
  <c r="D155" i="7" s="1"/>
  <c r="G155" i="7" s="1"/>
  <c r="F137" i="6"/>
  <c r="F154" i="7" s="1"/>
  <c r="E137" i="6"/>
  <c r="E154" i="7" s="1"/>
  <c r="D137" i="6"/>
  <c r="D154" i="7" s="1"/>
  <c r="G154" i="7" s="1"/>
  <c r="F136" i="6"/>
  <c r="F153" i="7" s="1"/>
  <c r="E136" i="6"/>
  <c r="E153" i="7" s="1"/>
  <c r="D136" i="6"/>
  <c r="D153" i="7" s="1"/>
  <c r="G153" i="7" s="1"/>
  <c r="F135" i="6"/>
  <c r="F152" i="7" s="1"/>
  <c r="E135" i="6"/>
  <c r="E152" i="7" s="1"/>
  <c r="D135" i="6"/>
  <c r="D152" i="7" s="1"/>
  <c r="G152" i="7" s="1"/>
  <c r="F134" i="6"/>
  <c r="F151" i="7" s="1"/>
  <c r="E134" i="6"/>
  <c r="E151" i="7" s="1"/>
  <c r="D134" i="6"/>
  <c r="D151" i="7" s="1"/>
  <c r="G151" i="7" s="1"/>
  <c r="F133" i="6"/>
  <c r="F150" i="7" s="1"/>
  <c r="E133" i="6"/>
  <c r="E150" i="7" s="1"/>
  <c r="D133" i="6"/>
  <c r="D150" i="7" s="1"/>
  <c r="G150" i="7" s="1"/>
  <c r="F132" i="6"/>
  <c r="F149" i="7" s="1"/>
  <c r="E132" i="6"/>
  <c r="E149" i="7" s="1"/>
  <c r="D132" i="6"/>
  <c r="D149" i="7" s="1"/>
  <c r="G149" i="7" s="1"/>
  <c r="F131" i="6"/>
  <c r="F148" i="7" s="1"/>
  <c r="E131" i="6"/>
  <c r="E148" i="7" s="1"/>
  <c r="D131" i="6"/>
  <c r="D148" i="7" s="1"/>
  <c r="G148" i="7" s="1"/>
  <c r="F130" i="6"/>
  <c r="F147" i="7" s="1"/>
  <c r="E130" i="6"/>
  <c r="E147" i="7" s="1"/>
  <c r="D130" i="6"/>
  <c r="D147" i="7" s="1"/>
  <c r="G147" i="7" s="1"/>
  <c r="F129" i="6"/>
  <c r="F146" i="7" s="1"/>
  <c r="E129" i="6"/>
  <c r="E146" i="7" s="1"/>
  <c r="D129" i="6"/>
  <c r="D146" i="7" s="1"/>
  <c r="G146" i="7" s="1"/>
  <c r="F128" i="6"/>
  <c r="F145" i="7" s="1"/>
  <c r="E128" i="6"/>
  <c r="E145" i="7" s="1"/>
  <c r="D128" i="6"/>
  <c r="D145" i="7" s="1"/>
  <c r="G145" i="7" s="1"/>
  <c r="F127" i="6"/>
  <c r="F144" i="7" s="1"/>
  <c r="E127" i="6"/>
  <c r="E144" i="7" s="1"/>
  <c r="D127" i="6"/>
  <c r="D144" i="7" s="1"/>
  <c r="G144" i="7" s="1"/>
  <c r="F126" i="6"/>
  <c r="F143" i="7" s="1"/>
  <c r="E126" i="6"/>
  <c r="E143" i="7" s="1"/>
  <c r="D126" i="6"/>
  <c r="D143" i="7" s="1"/>
  <c r="G143" i="7" s="1"/>
  <c r="F125" i="6"/>
  <c r="F142" i="7" s="1"/>
  <c r="E125" i="6"/>
  <c r="E142" i="7" s="1"/>
  <c r="D125" i="6"/>
  <c r="D142" i="7" s="1"/>
  <c r="G142" i="7" s="1"/>
  <c r="F124" i="6"/>
  <c r="F141" i="7" s="1"/>
  <c r="E124" i="6"/>
  <c r="E141" i="7" s="1"/>
  <c r="D124" i="6"/>
  <c r="D141" i="7" s="1"/>
  <c r="G141" i="7" s="1"/>
  <c r="F123" i="6"/>
  <c r="F140" i="7" s="1"/>
  <c r="E123" i="6"/>
  <c r="E140" i="7" s="1"/>
  <c r="D123" i="6"/>
  <c r="D140" i="7" s="1"/>
  <c r="G140" i="7" s="1"/>
  <c r="F122" i="6"/>
  <c r="F139" i="7" s="1"/>
  <c r="E122" i="6"/>
  <c r="E139" i="7" s="1"/>
  <c r="D122" i="6"/>
  <c r="D139" i="7" s="1"/>
  <c r="G139" i="7" s="1"/>
  <c r="F121" i="6"/>
  <c r="F138" i="7" s="1"/>
  <c r="E121" i="6"/>
  <c r="E138" i="7" s="1"/>
  <c r="D121" i="6"/>
  <c r="D138" i="7" s="1"/>
  <c r="G138" i="7" s="1"/>
  <c r="F120" i="6"/>
  <c r="F137" i="7" s="1"/>
  <c r="E120" i="6"/>
  <c r="E137" i="7" s="1"/>
  <c r="D120" i="6"/>
  <c r="D137" i="7" s="1"/>
  <c r="G137" i="7" s="1"/>
  <c r="F119" i="6"/>
  <c r="F136" i="7" s="1"/>
  <c r="E119" i="6"/>
  <c r="E136" i="7" s="1"/>
  <c r="D119" i="6"/>
  <c r="D136" i="7" s="1"/>
  <c r="G136" i="7" s="1"/>
  <c r="F118" i="6"/>
  <c r="F135" i="7" s="1"/>
  <c r="E118" i="6"/>
  <c r="E135" i="7" s="1"/>
  <c r="D118" i="6"/>
  <c r="D135" i="7" s="1"/>
  <c r="G135" i="7" s="1"/>
  <c r="F117" i="6"/>
  <c r="F134" i="7" s="1"/>
  <c r="E117" i="6"/>
  <c r="E134" i="7" s="1"/>
  <c r="D117" i="6"/>
  <c r="D134" i="7" s="1"/>
  <c r="G134" i="7" s="1"/>
  <c r="F116" i="6"/>
  <c r="F133" i="7" s="1"/>
  <c r="E116" i="6"/>
  <c r="E133" i="7" s="1"/>
  <c r="D116" i="6"/>
  <c r="D133" i="7" s="1"/>
  <c r="G133" i="7" s="1"/>
  <c r="F115" i="6"/>
  <c r="F132" i="7" s="1"/>
  <c r="E115" i="6"/>
  <c r="E132" i="7" s="1"/>
  <c r="D115" i="6"/>
  <c r="D132" i="7" s="1"/>
  <c r="G132" i="7" s="1"/>
  <c r="F114" i="6"/>
  <c r="F131" i="7" s="1"/>
  <c r="E114" i="6"/>
  <c r="E131" i="7" s="1"/>
  <c r="D114" i="6"/>
  <c r="D131" i="7" s="1"/>
  <c r="G131" i="7" s="1"/>
  <c r="F113" i="6"/>
  <c r="F130" i="7" s="1"/>
  <c r="E113" i="6"/>
  <c r="E130" i="7" s="1"/>
  <c r="D113" i="6"/>
  <c r="D130" i="7" s="1"/>
  <c r="G130" i="7" s="1"/>
  <c r="F112" i="6"/>
  <c r="F129" i="7" s="1"/>
  <c r="E112" i="6"/>
  <c r="E129" i="7" s="1"/>
  <c r="D112" i="6"/>
  <c r="D129" i="7" s="1"/>
  <c r="G129" i="7" s="1"/>
  <c r="F111" i="6"/>
  <c r="F128" i="7" s="1"/>
  <c r="E111" i="6"/>
  <c r="E128" i="7" s="1"/>
  <c r="D111" i="6"/>
  <c r="D128" i="7" s="1"/>
  <c r="G128" i="7" s="1"/>
  <c r="F110" i="6"/>
  <c r="F127" i="7" s="1"/>
  <c r="E110" i="6"/>
  <c r="E127" i="7" s="1"/>
  <c r="D110" i="6"/>
  <c r="D127" i="7" s="1"/>
  <c r="G127" i="7" s="1"/>
  <c r="F109" i="6"/>
  <c r="F126" i="7" s="1"/>
  <c r="E109" i="6"/>
  <c r="E126" i="7" s="1"/>
  <c r="D109" i="6"/>
  <c r="D126" i="7" s="1"/>
  <c r="G126" i="7" s="1"/>
  <c r="F108" i="6"/>
  <c r="F125" i="7" s="1"/>
  <c r="E108" i="6"/>
  <c r="E125" i="7" s="1"/>
  <c r="D108" i="6"/>
  <c r="D125" i="7" s="1"/>
  <c r="G125" i="7" s="1"/>
  <c r="F107" i="6"/>
  <c r="F124" i="7" s="1"/>
  <c r="E107" i="6"/>
  <c r="E124" i="7" s="1"/>
  <c r="D107" i="6"/>
  <c r="D124" i="7" s="1"/>
  <c r="G124" i="7" s="1"/>
  <c r="F106" i="6"/>
  <c r="F123" i="7" s="1"/>
  <c r="E106" i="6"/>
  <c r="E123" i="7" s="1"/>
  <c r="D106" i="6"/>
  <c r="D123" i="7" s="1"/>
  <c r="G123" i="7" s="1"/>
  <c r="F105" i="6"/>
  <c r="F122" i="7" s="1"/>
  <c r="E105" i="6"/>
  <c r="E122" i="7" s="1"/>
  <c r="D105" i="6"/>
  <c r="D122" i="7" s="1"/>
  <c r="G122" i="7" s="1"/>
  <c r="F104" i="6"/>
  <c r="F121" i="7" s="1"/>
  <c r="E104" i="6"/>
  <c r="E121" i="7" s="1"/>
  <c r="D104" i="6"/>
  <c r="D121" i="7" s="1"/>
  <c r="G121" i="7" s="1"/>
  <c r="F103" i="6"/>
  <c r="F120" i="7" s="1"/>
  <c r="E103" i="6"/>
  <c r="E120" i="7" s="1"/>
  <c r="D103" i="6"/>
  <c r="D120" i="7" s="1"/>
  <c r="G120" i="7" s="1"/>
  <c r="F102" i="6"/>
  <c r="F119" i="7" s="1"/>
  <c r="E102" i="6"/>
  <c r="E119" i="7" s="1"/>
  <c r="D102" i="6"/>
  <c r="D119" i="7" s="1"/>
  <c r="G119" i="7" s="1"/>
  <c r="F101" i="6"/>
  <c r="F118" i="7" s="1"/>
  <c r="E101" i="6"/>
  <c r="E118" i="7" s="1"/>
  <c r="D101" i="6"/>
  <c r="D118" i="7" s="1"/>
  <c r="G118" i="7" s="1"/>
  <c r="F100" i="6"/>
  <c r="F117" i="7" s="1"/>
  <c r="E100" i="6"/>
  <c r="E117" i="7" s="1"/>
  <c r="D100" i="6"/>
  <c r="D117" i="7" s="1"/>
  <c r="G117" i="7" s="1"/>
  <c r="F99" i="6"/>
  <c r="F116" i="7" s="1"/>
  <c r="E99" i="6"/>
  <c r="E116" i="7" s="1"/>
  <c r="D99" i="6"/>
  <c r="D116" i="7" s="1"/>
  <c r="G116" i="7" s="1"/>
  <c r="F98" i="6"/>
  <c r="F115" i="7" s="1"/>
  <c r="E98" i="6"/>
  <c r="E115" i="7" s="1"/>
  <c r="D98" i="6"/>
  <c r="D115" i="7" s="1"/>
  <c r="G115" i="7" s="1"/>
  <c r="F97" i="6"/>
  <c r="F114" i="7" s="1"/>
  <c r="E97" i="6"/>
  <c r="E114" i="7" s="1"/>
  <c r="D97" i="6"/>
  <c r="D114" i="7" s="1"/>
  <c r="G114" i="7" s="1"/>
  <c r="F96" i="6"/>
  <c r="F113" i="7" s="1"/>
  <c r="E96" i="6"/>
  <c r="E113" i="7" s="1"/>
  <c r="D96" i="6"/>
  <c r="D113" i="7" s="1"/>
  <c r="G113" i="7" s="1"/>
  <c r="F95" i="6"/>
  <c r="F112" i="7" s="1"/>
  <c r="E95" i="6"/>
  <c r="E112" i="7" s="1"/>
  <c r="D95" i="6"/>
  <c r="D112" i="7" s="1"/>
  <c r="G112" i="7" s="1"/>
  <c r="F94" i="6"/>
  <c r="F111" i="7" s="1"/>
  <c r="E94" i="6"/>
  <c r="E111" i="7" s="1"/>
  <c r="D94" i="6"/>
  <c r="D111" i="7" s="1"/>
  <c r="G111" i="7" s="1"/>
  <c r="F93" i="6"/>
  <c r="F110" i="7" s="1"/>
  <c r="E93" i="6"/>
  <c r="E110" i="7" s="1"/>
  <c r="D93" i="6"/>
  <c r="D110" i="7" s="1"/>
  <c r="G110" i="7" s="1"/>
  <c r="F92" i="6"/>
  <c r="F109" i="7" s="1"/>
  <c r="E92" i="6"/>
  <c r="E109" i="7" s="1"/>
  <c r="D92" i="6"/>
  <c r="D109" i="7" s="1"/>
  <c r="G109" i="7" s="1"/>
  <c r="F91" i="6"/>
  <c r="F108" i="7" s="1"/>
  <c r="E91" i="6"/>
  <c r="E108" i="7" s="1"/>
  <c r="D91" i="6"/>
  <c r="D108" i="7" s="1"/>
  <c r="G108" i="7" s="1"/>
  <c r="F90" i="6"/>
  <c r="F107" i="7" s="1"/>
  <c r="E90" i="6"/>
  <c r="E107" i="7" s="1"/>
  <c r="D90" i="6"/>
  <c r="D107" i="7" s="1"/>
  <c r="G107" i="7" s="1"/>
  <c r="F89" i="6"/>
  <c r="F106" i="7" s="1"/>
  <c r="E89" i="6"/>
  <c r="E106" i="7" s="1"/>
  <c r="D89" i="6"/>
  <c r="D106" i="7" s="1"/>
  <c r="G106" i="7" s="1"/>
  <c r="F88" i="6"/>
  <c r="F105" i="7" s="1"/>
  <c r="E88" i="6"/>
  <c r="E105" i="7" s="1"/>
  <c r="D88" i="6"/>
  <c r="D105" i="7" s="1"/>
  <c r="G105" i="7" s="1"/>
  <c r="F87" i="6"/>
  <c r="F104" i="7" s="1"/>
  <c r="E87" i="6"/>
  <c r="E104" i="7" s="1"/>
  <c r="D87" i="6"/>
  <c r="D104" i="7" s="1"/>
  <c r="G104" i="7" s="1"/>
  <c r="F86" i="6"/>
  <c r="F103" i="7" s="1"/>
  <c r="E86" i="6"/>
  <c r="E103" i="7" s="1"/>
  <c r="D86" i="6"/>
  <c r="D103" i="7" s="1"/>
  <c r="G103" i="7" s="1"/>
  <c r="F85" i="6"/>
  <c r="F102" i="7" s="1"/>
  <c r="E85" i="6"/>
  <c r="E102" i="7" s="1"/>
  <c r="D85" i="6"/>
  <c r="D102" i="7" s="1"/>
  <c r="G102" i="7" s="1"/>
  <c r="F84" i="6"/>
  <c r="F101" i="7" s="1"/>
  <c r="E84" i="6"/>
  <c r="E101" i="7" s="1"/>
  <c r="D84" i="6"/>
  <c r="D101" i="7" s="1"/>
  <c r="G101" i="7" s="1"/>
  <c r="F83" i="6"/>
  <c r="F100" i="7" s="1"/>
  <c r="E83" i="6"/>
  <c r="E100" i="7" s="1"/>
  <c r="D83" i="6"/>
  <c r="D100" i="7" s="1"/>
  <c r="G100" i="7" s="1"/>
  <c r="F82" i="6"/>
  <c r="F99" i="7" s="1"/>
  <c r="E82" i="6"/>
  <c r="E99" i="7" s="1"/>
  <c r="D82" i="6"/>
  <c r="D99" i="7" s="1"/>
  <c r="G99" i="7" s="1"/>
  <c r="F81" i="6"/>
  <c r="F98" i="7" s="1"/>
  <c r="E81" i="6"/>
  <c r="E98" i="7" s="1"/>
  <c r="D81" i="6"/>
  <c r="D98" i="7" s="1"/>
  <c r="G98" i="7" s="1"/>
  <c r="F80" i="6"/>
  <c r="F97" i="7" s="1"/>
  <c r="E80" i="6"/>
  <c r="E97" i="7" s="1"/>
  <c r="D80" i="6"/>
  <c r="D97" i="7" s="1"/>
  <c r="G97" i="7" s="1"/>
  <c r="F79" i="6"/>
  <c r="F96" i="7" s="1"/>
  <c r="E79" i="6"/>
  <c r="E96" i="7" s="1"/>
  <c r="D79" i="6"/>
  <c r="D96" i="7" s="1"/>
  <c r="G96" i="7" s="1"/>
  <c r="F78" i="6"/>
  <c r="F95" i="7" s="1"/>
  <c r="E78" i="6"/>
  <c r="E95" i="7" s="1"/>
  <c r="D78" i="6"/>
  <c r="D95" i="7" s="1"/>
  <c r="G95" i="7" s="1"/>
  <c r="F77" i="6"/>
  <c r="F94" i="7" s="1"/>
  <c r="E77" i="6"/>
  <c r="E94" i="7" s="1"/>
  <c r="D77" i="6"/>
  <c r="D94" i="7" s="1"/>
  <c r="G94" i="7" s="1"/>
  <c r="F76" i="6"/>
  <c r="F93" i="7" s="1"/>
  <c r="E76" i="6"/>
  <c r="E93" i="7" s="1"/>
  <c r="D76" i="6"/>
  <c r="D93" i="7" s="1"/>
  <c r="G93" i="7" s="1"/>
  <c r="F75" i="6"/>
  <c r="F92" i="7" s="1"/>
  <c r="E75" i="6"/>
  <c r="E92" i="7" s="1"/>
  <c r="D75" i="6"/>
  <c r="D92" i="7" s="1"/>
  <c r="G92" i="7" s="1"/>
  <c r="F74" i="6"/>
  <c r="F91" i="7" s="1"/>
  <c r="E74" i="6"/>
  <c r="E91" i="7" s="1"/>
  <c r="D74" i="6"/>
  <c r="D91" i="7" s="1"/>
  <c r="G91" i="7" s="1"/>
  <c r="F73" i="6"/>
  <c r="F90" i="7" s="1"/>
  <c r="E73" i="6"/>
  <c r="E90" i="7" s="1"/>
  <c r="D73" i="6"/>
  <c r="D90" i="7" s="1"/>
  <c r="G90" i="7" s="1"/>
  <c r="F72" i="6"/>
  <c r="F89" i="7" s="1"/>
  <c r="E72" i="6"/>
  <c r="E89" i="7" s="1"/>
  <c r="D72" i="6"/>
  <c r="D89" i="7" s="1"/>
  <c r="G89" i="7" s="1"/>
  <c r="F71" i="6"/>
  <c r="F88" i="7" s="1"/>
  <c r="E71" i="6"/>
  <c r="E88" i="7" s="1"/>
  <c r="D71" i="6"/>
  <c r="D88" i="7" s="1"/>
  <c r="G88" i="7" s="1"/>
  <c r="F70" i="6"/>
  <c r="F87" i="7" s="1"/>
  <c r="E70" i="6"/>
  <c r="E87" i="7" s="1"/>
  <c r="D70" i="6"/>
  <c r="D87" i="7" s="1"/>
  <c r="G87" i="7" s="1"/>
  <c r="F69" i="6"/>
  <c r="F86" i="7" s="1"/>
  <c r="E69" i="6"/>
  <c r="E86" i="7" s="1"/>
  <c r="D69" i="6"/>
  <c r="D86" i="7" s="1"/>
  <c r="G86" i="7" s="1"/>
  <c r="F68" i="6"/>
  <c r="F85" i="7" s="1"/>
  <c r="E68" i="6"/>
  <c r="E85" i="7" s="1"/>
  <c r="D68" i="6"/>
  <c r="D85" i="7" s="1"/>
  <c r="G85" i="7" s="1"/>
  <c r="F67" i="6"/>
  <c r="F84" i="7" s="1"/>
  <c r="E67" i="6"/>
  <c r="E84" i="7" s="1"/>
  <c r="D67" i="6"/>
  <c r="D84" i="7" s="1"/>
  <c r="G84" i="7" s="1"/>
  <c r="F66" i="6"/>
  <c r="F83" i="7" s="1"/>
  <c r="E66" i="6"/>
  <c r="E83" i="7" s="1"/>
  <c r="D66" i="6"/>
  <c r="D83" i="7" s="1"/>
  <c r="G83" i="7" s="1"/>
  <c r="F65" i="6"/>
  <c r="F82" i="7" s="1"/>
  <c r="E65" i="6"/>
  <c r="E82" i="7" s="1"/>
  <c r="D65" i="6"/>
  <c r="D82" i="7" s="1"/>
  <c r="G82" i="7" s="1"/>
  <c r="F64" i="6"/>
  <c r="F81" i="7" s="1"/>
  <c r="E64" i="6"/>
  <c r="E81" i="7" s="1"/>
  <c r="D64" i="6"/>
  <c r="D81" i="7" s="1"/>
  <c r="G81" i="7" s="1"/>
  <c r="F63" i="6"/>
  <c r="F80" i="7" s="1"/>
  <c r="E63" i="6"/>
  <c r="E80" i="7" s="1"/>
  <c r="D63" i="6"/>
  <c r="D80" i="7" s="1"/>
  <c r="G80" i="7" s="1"/>
  <c r="F62" i="6"/>
  <c r="F79" i="7" s="1"/>
  <c r="E62" i="6"/>
  <c r="E79" i="7" s="1"/>
  <c r="D62" i="6"/>
  <c r="D79" i="7" s="1"/>
  <c r="G79" i="7" s="1"/>
  <c r="F61" i="6"/>
  <c r="F78" i="7" s="1"/>
  <c r="E61" i="6"/>
  <c r="E78" i="7" s="1"/>
  <c r="D61" i="6"/>
  <c r="D78" i="7" s="1"/>
  <c r="G78" i="7" s="1"/>
  <c r="F60" i="6"/>
  <c r="F77" i="7" s="1"/>
  <c r="E60" i="6"/>
  <c r="E77" i="7" s="1"/>
  <c r="D60" i="6"/>
  <c r="D77" i="7" s="1"/>
  <c r="G77" i="7" s="1"/>
  <c r="F59" i="6"/>
  <c r="F76" i="7" s="1"/>
  <c r="E59" i="6"/>
  <c r="E76" i="7" s="1"/>
  <c r="D59" i="6"/>
  <c r="D76" i="7" s="1"/>
  <c r="G76" i="7" s="1"/>
  <c r="F58" i="6"/>
  <c r="F75" i="7" s="1"/>
  <c r="E58" i="6"/>
  <c r="E75" i="7" s="1"/>
  <c r="D58" i="6"/>
  <c r="D75" i="7" s="1"/>
  <c r="G75" i="7" s="1"/>
  <c r="F57" i="6"/>
  <c r="F74" i="7" s="1"/>
  <c r="E57" i="6"/>
  <c r="E74" i="7" s="1"/>
  <c r="D57" i="6"/>
  <c r="D74" i="7" s="1"/>
  <c r="G74" i="7" s="1"/>
  <c r="F56" i="6"/>
  <c r="F73" i="7" s="1"/>
  <c r="E56" i="6"/>
  <c r="E73" i="7" s="1"/>
  <c r="D56" i="6"/>
  <c r="D73" i="7" s="1"/>
  <c r="G73" i="7" s="1"/>
  <c r="F55" i="6"/>
  <c r="F72" i="7" s="1"/>
  <c r="E55" i="6"/>
  <c r="E72" i="7" s="1"/>
  <c r="D55" i="6"/>
  <c r="D72" i="7" s="1"/>
  <c r="G72" i="7" s="1"/>
  <c r="F54" i="6"/>
  <c r="F71" i="7" s="1"/>
  <c r="E54" i="6"/>
  <c r="E71" i="7" s="1"/>
  <c r="D54" i="6"/>
  <c r="D71" i="7" s="1"/>
  <c r="G71" i="7" s="1"/>
  <c r="F53" i="6"/>
  <c r="F70" i="7" s="1"/>
  <c r="E53" i="6"/>
  <c r="E70" i="7" s="1"/>
  <c r="D53" i="6"/>
  <c r="D70" i="7" s="1"/>
  <c r="G70" i="7" s="1"/>
  <c r="F52" i="6"/>
  <c r="F69" i="7" s="1"/>
  <c r="E52" i="6"/>
  <c r="E69" i="7" s="1"/>
  <c r="D52" i="6"/>
  <c r="D69" i="7" s="1"/>
  <c r="G69" i="7" s="1"/>
  <c r="F51" i="6"/>
  <c r="F68" i="7" s="1"/>
  <c r="E51" i="6"/>
  <c r="E68" i="7" s="1"/>
  <c r="D51" i="6"/>
  <c r="D68" i="7" s="1"/>
  <c r="G68" i="7" s="1"/>
  <c r="F50" i="6"/>
  <c r="F67" i="7" s="1"/>
  <c r="E50" i="6"/>
  <c r="E67" i="7" s="1"/>
  <c r="D50" i="6"/>
  <c r="D67" i="7" s="1"/>
  <c r="G67" i="7" s="1"/>
  <c r="F49" i="6"/>
  <c r="F66" i="7" s="1"/>
  <c r="E49" i="6"/>
  <c r="E66" i="7" s="1"/>
  <c r="D49" i="6"/>
  <c r="D66" i="7" s="1"/>
  <c r="G66" i="7" s="1"/>
  <c r="F48" i="6"/>
  <c r="F65" i="7" s="1"/>
  <c r="E48" i="6"/>
  <c r="E65" i="7" s="1"/>
  <c r="D48" i="6"/>
  <c r="D65" i="7" s="1"/>
  <c r="G65" i="7" s="1"/>
  <c r="F47" i="6"/>
  <c r="F64" i="7" s="1"/>
  <c r="E47" i="6"/>
  <c r="E64" i="7" s="1"/>
  <c r="D47" i="6"/>
  <c r="D64" i="7" s="1"/>
  <c r="G64" i="7" s="1"/>
  <c r="F46" i="6"/>
  <c r="F63" i="7" s="1"/>
  <c r="E46" i="6"/>
  <c r="E63" i="7" s="1"/>
  <c r="D46" i="6"/>
  <c r="D63" i="7" s="1"/>
  <c r="G63" i="7" s="1"/>
  <c r="F45" i="6"/>
  <c r="F62" i="7" s="1"/>
  <c r="E45" i="6"/>
  <c r="E62" i="7" s="1"/>
  <c r="D45" i="6"/>
  <c r="D62" i="7" s="1"/>
  <c r="G62" i="7" s="1"/>
  <c r="F44" i="6"/>
  <c r="F61" i="7" s="1"/>
  <c r="E44" i="6"/>
  <c r="E61" i="7" s="1"/>
  <c r="D44" i="6"/>
  <c r="D61" i="7" s="1"/>
  <c r="G61" i="7" s="1"/>
  <c r="F43" i="6"/>
  <c r="F60" i="7" s="1"/>
  <c r="E43" i="6"/>
  <c r="E60" i="7" s="1"/>
  <c r="D43" i="6"/>
  <c r="D60" i="7" s="1"/>
  <c r="G60" i="7" s="1"/>
  <c r="F42" i="6"/>
  <c r="F59" i="7" s="1"/>
  <c r="E42" i="6"/>
  <c r="E59" i="7" s="1"/>
  <c r="D42" i="6"/>
  <c r="D59" i="7" s="1"/>
  <c r="G59" i="7" s="1"/>
  <c r="F41" i="6"/>
  <c r="F58" i="7" s="1"/>
  <c r="E41" i="6"/>
  <c r="E58" i="7" s="1"/>
  <c r="D41" i="6"/>
  <c r="D58" i="7" s="1"/>
  <c r="G58" i="7" s="1"/>
  <c r="F40" i="6"/>
  <c r="F57" i="7" s="1"/>
  <c r="E40" i="6"/>
  <c r="E57" i="7" s="1"/>
  <c r="D40" i="6"/>
  <c r="D57" i="7" s="1"/>
  <c r="G57" i="7" s="1"/>
  <c r="F39" i="6"/>
  <c r="F56" i="7" s="1"/>
  <c r="E39" i="6"/>
  <c r="E56" i="7" s="1"/>
  <c r="D39" i="6"/>
  <c r="D56" i="7" s="1"/>
  <c r="F38" i="6"/>
  <c r="F55" i="7" s="1"/>
  <c r="E38" i="6"/>
  <c r="E55" i="7" s="1"/>
  <c r="D38" i="6"/>
  <c r="D55" i="7" s="1"/>
  <c r="F37" i="6"/>
  <c r="F54" i="7" s="1"/>
  <c r="E37" i="6"/>
  <c r="E54" i="7" s="1"/>
  <c r="D37" i="6"/>
  <c r="D54" i="7" s="1"/>
  <c r="F36" i="6"/>
  <c r="F53" i="7" s="1"/>
  <c r="E36" i="6"/>
  <c r="E53" i="7" s="1"/>
  <c r="D36" i="6"/>
  <c r="D53" i="7" s="1"/>
  <c r="F35" i="6"/>
  <c r="F52" i="7" s="1"/>
  <c r="E35" i="6"/>
  <c r="E52" i="7" s="1"/>
  <c r="D35" i="6"/>
  <c r="D52" i="7" s="1"/>
  <c r="F34" i="6"/>
  <c r="F51" i="7" s="1"/>
  <c r="E34" i="6"/>
  <c r="E51" i="7" s="1"/>
  <c r="D34" i="6"/>
  <c r="D51" i="7" s="1"/>
  <c r="F33" i="6"/>
  <c r="F50" i="7" s="1"/>
  <c r="E33" i="6"/>
  <c r="E50" i="7" s="1"/>
  <c r="D33" i="6"/>
  <c r="D50" i="7" s="1"/>
  <c r="F32" i="6"/>
  <c r="F49" i="7" s="1"/>
  <c r="E32" i="6"/>
  <c r="E49" i="7" s="1"/>
  <c r="D32" i="6"/>
  <c r="D49" i="7" s="1"/>
  <c r="F31" i="6"/>
  <c r="F48" i="7" s="1"/>
  <c r="E31" i="6"/>
  <c r="E48" i="7" s="1"/>
  <c r="D31" i="6"/>
  <c r="D48" i="7" s="1"/>
  <c r="F30" i="6"/>
  <c r="F47" i="7" s="1"/>
  <c r="E30" i="6"/>
  <c r="E47" i="7" s="1"/>
  <c r="D30" i="6"/>
  <c r="D47" i="7" s="1"/>
  <c r="F29" i="6"/>
  <c r="F46" i="7" s="1"/>
  <c r="E29" i="6"/>
  <c r="E46" i="7" s="1"/>
  <c r="D29" i="6"/>
  <c r="D46" i="7" s="1"/>
  <c r="F28" i="6"/>
  <c r="F45" i="7" s="1"/>
  <c r="E28" i="6"/>
  <c r="E45" i="7" s="1"/>
  <c r="D28" i="6"/>
  <c r="D45" i="7" s="1"/>
  <c r="F27" i="6"/>
  <c r="F44" i="7" s="1"/>
  <c r="E27" i="6"/>
  <c r="E44" i="7" s="1"/>
  <c r="D27" i="6"/>
  <c r="D44" i="7" s="1"/>
  <c r="F26" i="6"/>
  <c r="F43" i="7" s="1"/>
  <c r="E26" i="6"/>
  <c r="E43" i="7" s="1"/>
  <c r="D26" i="6"/>
  <c r="D43" i="7" s="1"/>
  <c r="F25" i="6"/>
  <c r="F42" i="7" s="1"/>
  <c r="E25" i="6"/>
  <c r="E42" i="7" s="1"/>
  <c r="D25" i="6"/>
  <c r="D42" i="7" s="1"/>
  <c r="F24" i="6"/>
  <c r="F41" i="7" s="1"/>
  <c r="E24" i="6"/>
  <c r="E41" i="7" s="1"/>
  <c r="D24" i="6"/>
  <c r="D41" i="7" s="1"/>
  <c r="F23" i="6"/>
  <c r="F40" i="7" s="1"/>
  <c r="E23" i="6"/>
  <c r="E40" i="7" s="1"/>
  <c r="D23" i="6"/>
  <c r="D40" i="7" s="1"/>
  <c r="F22" i="6"/>
  <c r="F39" i="7" s="1"/>
  <c r="E22" i="6"/>
  <c r="E39" i="7" s="1"/>
  <c r="D22" i="6"/>
  <c r="D39" i="7" s="1"/>
  <c r="F21" i="6"/>
  <c r="F38" i="7" s="1"/>
  <c r="E21" i="6"/>
  <c r="E38" i="7" s="1"/>
  <c r="D21" i="6"/>
  <c r="D38" i="7" s="1"/>
  <c r="F20" i="6"/>
  <c r="F37" i="7" s="1"/>
  <c r="E20" i="6"/>
  <c r="E37" i="7" s="1"/>
  <c r="D20" i="6"/>
  <c r="D37" i="7" s="1"/>
  <c r="F19" i="6"/>
  <c r="F36" i="7" s="1"/>
  <c r="E19" i="6"/>
  <c r="E36" i="7" s="1"/>
  <c r="D19" i="6"/>
  <c r="D36" i="7" s="1"/>
  <c r="F18" i="6"/>
  <c r="F35" i="7" s="1"/>
  <c r="E18" i="6"/>
  <c r="E35" i="7" s="1"/>
  <c r="D18" i="6"/>
  <c r="D35" i="7" s="1"/>
  <c r="F17" i="6"/>
  <c r="F34" i="7" s="1"/>
  <c r="E17" i="6"/>
  <c r="E34" i="7" s="1"/>
  <c r="D17" i="6"/>
  <c r="D34" i="7" s="1"/>
  <c r="F16" i="6"/>
  <c r="F33" i="7" s="1"/>
  <c r="E16" i="6"/>
  <c r="E33" i="7" s="1"/>
  <c r="D16" i="6"/>
  <c r="D33" i="7" s="1"/>
  <c r="F15" i="6"/>
  <c r="F32" i="7" s="1"/>
  <c r="E15" i="6"/>
  <c r="E32" i="7" s="1"/>
  <c r="D15" i="6"/>
  <c r="D32" i="7" s="1"/>
  <c r="F14" i="6"/>
  <c r="F31" i="7" s="1"/>
  <c r="E14" i="6"/>
  <c r="E31" i="7" s="1"/>
  <c r="D14" i="6"/>
  <c r="D31" i="7" s="1"/>
  <c r="F13" i="6"/>
  <c r="F30" i="7" s="1"/>
  <c r="E13" i="6"/>
  <c r="E30" i="7" s="1"/>
  <c r="D13" i="6"/>
  <c r="D30" i="7" s="1"/>
  <c r="F12" i="6"/>
  <c r="F29" i="7" s="1"/>
  <c r="E12" i="6"/>
  <c r="E29" i="7" s="1"/>
  <c r="D12" i="6"/>
  <c r="D29" i="7" s="1"/>
  <c r="F11" i="6"/>
  <c r="F28" i="7" s="1"/>
  <c r="E11" i="6"/>
  <c r="E28" i="7" s="1"/>
  <c r="D11" i="6"/>
  <c r="D28" i="7" s="1"/>
  <c r="F10" i="6"/>
  <c r="F27" i="7" s="1"/>
  <c r="E10" i="6"/>
  <c r="E27" i="7" s="1"/>
  <c r="D10" i="6"/>
  <c r="D27" i="7" s="1"/>
  <c r="F9" i="6"/>
  <c r="F26" i="7" s="1"/>
  <c r="E9" i="6"/>
  <c r="E26" i="7" s="1"/>
  <c r="D9" i="6"/>
  <c r="D26" i="7" s="1"/>
  <c r="F8" i="6"/>
  <c r="F25" i="7" s="1"/>
  <c r="E8" i="6"/>
  <c r="E25" i="7" s="1"/>
  <c r="D8" i="6"/>
  <c r="D25" i="7" s="1"/>
  <c r="F24" i="7"/>
  <c r="E24" i="7"/>
  <c r="D24" i="7"/>
  <c r="D252" i="7" l="1"/>
  <c r="G252" i="7" s="1"/>
  <c r="G235" i="6"/>
  <c r="D264" i="7"/>
  <c r="G264" i="7" s="1"/>
  <c r="G247" i="6"/>
  <c r="D276" i="7"/>
  <c r="G276" i="7" s="1"/>
  <c r="G259" i="6"/>
  <c r="D292" i="7"/>
  <c r="G292" i="7" s="1"/>
  <c r="G275" i="6"/>
  <c r="D300" i="7"/>
  <c r="G300" i="7" s="1"/>
  <c r="G283" i="6"/>
  <c r="D320" i="7"/>
  <c r="G320" i="7" s="1"/>
  <c r="G303" i="6"/>
  <c r="D328" i="7"/>
  <c r="G328" i="7" s="1"/>
  <c r="G311" i="6"/>
  <c r="D344" i="7"/>
  <c r="G344" i="7" s="1"/>
  <c r="G327" i="6"/>
  <c r="D348" i="7"/>
  <c r="G348" i="7" s="1"/>
  <c r="G331" i="6"/>
  <c r="D364" i="7"/>
  <c r="G364" i="7" s="1"/>
  <c r="G347" i="6"/>
  <c r="D376" i="7"/>
  <c r="G376" i="7" s="1"/>
  <c r="G359" i="6"/>
  <c r="D380" i="7"/>
  <c r="G380" i="7" s="1"/>
  <c r="G363" i="6"/>
  <c r="D384" i="7"/>
  <c r="G384" i="7" s="1"/>
  <c r="G367" i="6"/>
  <c r="D251" i="7"/>
  <c r="G251" i="7" s="1"/>
  <c r="G234" i="6"/>
  <c r="D255" i="7"/>
  <c r="G255" i="7" s="1"/>
  <c r="G238" i="6"/>
  <c r="D259" i="7"/>
  <c r="G259" i="7" s="1"/>
  <c r="G242" i="6"/>
  <c r="D263" i="7"/>
  <c r="G263" i="7" s="1"/>
  <c r="G246" i="6"/>
  <c r="D267" i="7"/>
  <c r="G267" i="7" s="1"/>
  <c r="G250" i="6"/>
  <c r="D271" i="7"/>
  <c r="G271" i="7" s="1"/>
  <c r="G254" i="6"/>
  <c r="D275" i="7"/>
  <c r="G275" i="7" s="1"/>
  <c r="G258" i="6"/>
  <c r="D279" i="7"/>
  <c r="G279" i="7" s="1"/>
  <c r="G262" i="6"/>
  <c r="D283" i="7"/>
  <c r="G283" i="7" s="1"/>
  <c r="G266" i="6"/>
  <c r="D287" i="7"/>
  <c r="G287" i="7" s="1"/>
  <c r="G270" i="6"/>
  <c r="D291" i="7"/>
  <c r="G291" i="7" s="1"/>
  <c r="G274" i="6"/>
  <c r="D295" i="7"/>
  <c r="G295" i="7" s="1"/>
  <c r="G278" i="6"/>
  <c r="D299" i="7"/>
  <c r="G299" i="7" s="1"/>
  <c r="G282" i="6"/>
  <c r="D303" i="7"/>
  <c r="G303" i="7" s="1"/>
  <c r="G286" i="6"/>
  <c r="D307" i="7"/>
  <c r="G307" i="7" s="1"/>
  <c r="G290" i="6"/>
  <c r="D311" i="7"/>
  <c r="G311" i="7" s="1"/>
  <c r="G294" i="6"/>
  <c r="D315" i="7"/>
  <c r="G315" i="7" s="1"/>
  <c r="G298" i="6"/>
  <c r="D319" i="7"/>
  <c r="G319" i="7" s="1"/>
  <c r="G302" i="6"/>
  <c r="D323" i="7"/>
  <c r="G323" i="7" s="1"/>
  <c r="G306" i="6"/>
  <c r="D327" i="7"/>
  <c r="G327" i="7" s="1"/>
  <c r="G310" i="6"/>
  <c r="D331" i="7"/>
  <c r="G331" i="7" s="1"/>
  <c r="G314" i="6"/>
  <c r="D335" i="7"/>
  <c r="G335" i="7" s="1"/>
  <c r="G318" i="6"/>
  <c r="D339" i="7"/>
  <c r="G339" i="7" s="1"/>
  <c r="G322" i="6"/>
  <c r="D343" i="7"/>
  <c r="G343" i="7" s="1"/>
  <c r="G326" i="6"/>
  <c r="D347" i="7"/>
  <c r="G347" i="7" s="1"/>
  <c r="G330" i="6"/>
  <c r="D351" i="7"/>
  <c r="G351" i="7" s="1"/>
  <c r="G334" i="6"/>
  <c r="D355" i="7"/>
  <c r="G355" i="7" s="1"/>
  <c r="G338" i="6"/>
  <c r="D359" i="7"/>
  <c r="G359" i="7" s="1"/>
  <c r="G342" i="6"/>
  <c r="D363" i="7"/>
  <c r="G363" i="7" s="1"/>
  <c r="G346" i="6"/>
  <c r="D367" i="7"/>
  <c r="G367" i="7" s="1"/>
  <c r="G350" i="6"/>
  <c r="D371" i="7"/>
  <c r="G371" i="7" s="1"/>
  <c r="G354" i="6"/>
  <c r="D375" i="7"/>
  <c r="G375" i="7" s="1"/>
  <c r="G358" i="6"/>
  <c r="D379" i="7"/>
  <c r="G379" i="7" s="1"/>
  <c r="G362" i="6"/>
  <c r="D383" i="7"/>
  <c r="G383" i="7" s="1"/>
  <c r="G366" i="6"/>
  <c r="D256" i="7"/>
  <c r="G256" i="7" s="1"/>
  <c r="G239" i="6"/>
  <c r="D268" i="7"/>
  <c r="G268" i="7" s="1"/>
  <c r="G251" i="6"/>
  <c r="D272" i="7"/>
  <c r="G272" i="7" s="1"/>
  <c r="G255" i="6"/>
  <c r="D284" i="7"/>
  <c r="G284" i="7" s="1"/>
  <c r="G267" i="6"/>
  <c r="D288" i="7"/>
  <c r="G288" i="7" s="1"/>
  <c r="G271" i="6"/>
  <c r="D308" i="7"/>
  <c r="G308" i="7" s="1"/>
  <c r="G291" i="6"/>
  <c r="D312" i="7"/>
  <c r="G312" i="7" s="1"/>
  <c r="G295" i="6"/>
  <c r="D324" i="7"/>
  <c r="G324" i="7" s="1"/>
  <c r="G307" i="6"/>
  <c r="D336" i="7"/>
  <c r="G336" i="7" s="1"/>
  <c r="G319" i="6"/>
  <c r="D340" i="7"/>
  <c r="G340" i="7" s="1"/>
  <c r="G323" i="6"/>
  <c r="D356" i="7"/>
  <c r="G356" i="7" s="1"/>
  <c r="G339" i="6"/>
  <c r="D360" i="7"/>
  <c r="G360" i="7" s="1"/>
  <c r="G343" i="6"/>
  <c r="D372" i="7"/>
  <c r="G372" i="7" s="1"/>
  <c r="G355" i="6"/>
  <c r="D250" i="7"/>
  <c r="G250" i="7" s="1"/>
  <c r="G233" i="6"/>
  <c r="D254" i="7"/>
  <c r="G254" i="7" s="1"/>
  <c r="G237" i="6"/>
  <c r="D258" i="7"/>
  <c r="G258" i="7" s="1"/>
  <c r="G241" i="6"/>
  <c r="D262" i="7"/>
  <c r="G262" i="7" s="1"/>
  <c r="G245" i="6"/>
  <c r="D266" i="7"/>
  <c r="G266" i="7" s="1"/>
  <c r="G249" i="6"/>
  <c r="D270" i="7"/>
  <c r="G270" i="7" s="1"/>
  <c r="G253" i="6"/>
  <c r="D274" i="7"/>
  <c r="G274" i="7" s="1"/>
  <c r="G257" i="6"/>
  <c r="D278" i="7"/>
  <c r="G278" i="7" s="1"/>
  <c r="G261" i="6"/>
  <c r="D282" i="7"/>
  <c r="G282" i="7" s="1"/>
  <c r="G265" i="6"/>
  <c r="D286" i="7"/>
  <c r="G286" i="7" s="1"/>
  <c r="G269" i="6"/>
  <c r="D290" i="7"/>
  <c r="G290" i="7" s="1"/>
  <c r="G273" i="6"/>
  <c r="D294" i="7"/>
  <c r="G294" i="7" s="1"/>
  <c r="G277" i="6"/>
  <c r="D298" i="7"/>
  <c r="G298" i="7" s="1"/>
  <c r="G281" i="6"/>
  <c r="D302" i="7"/>
  <c r="G302" i="7" s="1"/>
  <c r="G285" i="6"/>
  <c r="D306" i="7"/>
  <c r="G306" i="7" s="1"/>
  <c r="G289" i="6"/>
  <c r="D310" i="7"/>
  <c r="G310" i="7" s="1"/>
  <c r="G293" i="6"/>
  <c r="D314" i="7"/>
  <c r="G314" i="7" s="1"/>
  <c r="G297" i="6"/>
  <c r="D318" i="7"/>
  <c r="G318" i="7" s="1"/>
  <c r="G301" i="6"/>
  <c r="D322" i="7"/>
  <c r="G322" i="7" s="1"/>
  <c r="G305" i="6"/>
  <c r="D326" i="7"/>
  <c r="G326" i="7" s="1"/>
  <c r="G309" i="6"/>
  <c r="D330" i="7"/>
  <c r="G330" i="7" s="1"/>
  <c r="G313" i="6"/>
  <c r="D334" i="7"/>
  <c r="G334" i="7" s="1"/>
  <c r="G317" i="6"/>
  <c r="D338" i="7"/>
  <c r="G338" i="7" s="1"/>
  <c r="G321" i="6"/>
  <c r="D342" i="7"/>
  <c r="G342" i="7" s="1"/>
  <c r="G325" i="6"/>
  <c r="D346" i="7"/>
  <c r="G346" i="7" s="1"/>
  <c r="G329" i="6"/>
  <c r="D350" i="7"/>
  <c r="G350" i="7" s="1"/>
  <c r="G333" i="6"/>
  <c r="D354" i="7"/>
  <c r="G354" i="7" s="1"/>
  <c r="G337" i="6"/>
  <c r="D358" i="7"/>
  <c r="G358" i="7" s="1"/>
  <c r="G341" i="6"/>
  <c r="D362" i="7"/>
  <c r="G362" i="7" s="1"/>
  <c r="G345" i="6"/>
  <c r="D366" i="7"/>
  <c r="G366" i="7" s="1"/>
  <c r="G349" i="6"/>
  <c r="D370" i="7"/>
  <c r="G370" i="7" s="1"/>
  <c r="G353" i="6"/>
  <c r="D374" i="7"/>
  <c r="G374" i="7" s="1"/>
  <c r="G357" i="6"/>
  <c r="D378" i="7"/>
  <c r="G378" i="7" s="1"/>
  <c r="G361" i="6"/>
  <c r="D382" i="7"/>
  <c r="G382" i="7" s="1"/>
  <c r="G365" i="6"/>
  <c r="G386" i="7"/>
  <c r="D260" i="7"/>
  <c r="G260" i="7" s="1"/>
  <c r="G243" i="6"/>
  <c r="D280" i="7"/>
  <c r="G280" i="7" s="1"/>
  <c r="G263" i="6"/>
  <c r="D296" i="7"/>
  <c r="G296" i="7" s="1"/>
  <c r="G279" i="6"/>
  <c r="D304" i="7"/>
  <c r="G304" i="7" s="1"/>
  <c r="G287" i="6"/>
  <c r="D316" i="7"/>
  <c r="G316" i="7" s="1"/>
  <c r="G299" i="6"/>
  <c r="D332" i="7"/>
  <c r="G332" i="7" s="1"/>
  <c r="G315" i="6"/>
  <c r="D352" i="7"/>
  <c r="G352" i="7" s="1"/>
  <c r="G335" i="6"/>
  <c r="D368" i="7"/>
  <c r="G368" i="7" s="1"/>
  <c r="G351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D249" i="7"/>
  <c r="G249" i="7" s="1"/>
  <c r="G232" i="6"/>
  <c r="D253" i="7"/>
  <c r="G253" i="7" s="1"/>
  <c r="G236" i="6"/>
  <c r="D257" i="7"/>
  <c r="G257" i="7" s="1"/>
  <c r="G240" i="6"/>
  <c r="D261" i="7"/>
  <c r="G261" i="7" s="1"/>
  <c r="G244" i="6"/>
  <c r="D265" i="7"/>
  <c r="G265" i="7" s="1"/>
  <c r="G248" i="6"/>
  <c r="D269" i="7"/>
  <c r="G269" i="7" s="1"/>
  <c r="G252" i="6"/>
  <c r="D273" i="7"/>
  <c r="G273" i="7" s="1"/>
  <c r="G256" i="6"/>
  <c r="D277" i="7"/>
  <c r="G277" i="7" s="1"/>
  <c r="G260" i="6"/>
  <c r="D281" i="7"/>
  <c r="G281" i="7" s="1"/>
  <c r="G264" i="6"/>
  <c r="D285" i="7"/>
  <c r="G285" i="7" s="1"/>
  <c r="G268" i="6"/>
  <c r="D289" i="7"/>
  <c r="G289" i="7" s="1"/>
  <c r="G272" i="6"/>
  <c r="D293" i="7"/>
  <c r="G293" i="7" s="1"/>
  <c r="G276" i="6"/>
  <c r="D297" i="7"/>
  <c r="G297" i="7" s="1"/>
  <c r="G280" i="6"/>
  <c r="D301" i="7"/>
  <c r="G301" i="7" s="1"/>
  <c r="G284" i="6"/>
  <c r="D305" i="7"/>
  <c r="G305" i="7" s="1"/>
  <c r="G288" i="6"/>
  <c r="D309" i="7"/>
  <c r="G309" i="7" s="1"/>
  <c r="G292" i="6"/>
  <c r="D313" i="7"/>
  <c r="G313" i="7" s="1"/>
  <c r="G296" i="6"/>
  <c r="D317" i="7"/>
  <c r="G317" i="7" s="1"/>
  <c r="G300" i="6"/>
  <c r="D321" i="7"/>
  <c r="G321" i="7" s="1"/>
  <c r="G304" i="6"/>
  <c r="D325" i="7"/>
  <c r="G325" i="7" s="1"/>
  <c r="G308" i="6"/>
  <c r="D329" i="7"/>
  <c r="G329" i="7" s="1"/>
  <c r="G312" i="6"/>
  <c r="D333" i="7"/>
  <c r="G333" i="7" s="1"/>
  <c r="G316" i="6"/>
  <c r="D337" i="7"/>
  <c r="G337" i="7" s="1"/>
  <c r="G320" i="6"/>
  <c r="D341" i="7"/>
  <c r="G341" i="7" s="1"/>
  <c r="G324" i="6"/>
  <c r="D345" i="7"/>
  <c r="G345" i="7" s="1"/>
  <c r="G328" i="6"/>
  <c r="D349" i="7"/>
  <c r="G349" i="7" s="1"/>
  <c r="G332" i="6"/>
  <c r="D353" i="7"/>
  <c r="G353" i="7" s="1"/>
  <c r="G336" i="6"/>
  <c r="D357" i="7"/>
  <c r="G357" i="7" s="1"/>
  <c r="G340" i="6"/>
  <c r="D361" i="7"/>
  <c r="G361" i="7" s="1"/>
  <c r="G344" i="6"/>
  <c r="D365" i="7"/>
  <c r="G365" i="7" s="1"/>
  <c r="G348" i="6"/>
  <c r="D369" i="7"/>
  <c r="G369" i="7" s="1"/>
  <c r="G352" i="6"/>
  <c r="D373" i="7"/>
  <c r="G373" i="7" s="1"/>
  <c r="G356" i="6"/>
  <c r="D377" i="7"/>
  <c r="G377" i="7" s="1"/>
  <c r="G360" i="6"/>
  <c r="D381" i="7"/>
  <c r="G381" i="7" s="1"/>
  <c r="G364" i="6"/>
  <c r="D385" i="7"/>
  <c r="G385" i="7" s="1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H418" i="7"/>
  <c r="H414" i="7"/>
  <c r="H410" i="7"/>
  <c r="H406" i="7"/>
  <c r="H402" i="7"/>
  <c r="H398" i="7"/>
  <c r="H394" i="7"/>
  <c r="H390" i="7"/>
  <c r="H386" i="7"/>
  <c r="H382" i="7"/>
  <c r="H378" i="7"/>
  <c r="H374" i="7"/>
  <c r="H370" i="7"/>
  <c r="H366" i="7"/>
  <c r="H362" i="7"/>
  <c r="H358" i="7"/>
  <c r="H354" i="7"/>
  <c r="H350" i="7"/>
  <c r="H346" i="7"/>
  <c r="H342" i="7"/>
  <c r="H338" i="7"/>
  <c r="H334" i="7"/>
  <c r="H330" i="7"/>
  <c r="H326" i="7"/>
  <c r="H322" i="7"/>
  <c r="H318" i="7"/>
  <c r="H314" i="7"/>
  <c r="H310" i="7"/>
  <c r="H306" i="7"/>
  <c r="H302" i="7"/>
  <c r="H298" i="7"/>
  <c r="H294" i="7"/>
  <c r="H290" i="7"/>
  <c r="H286" i="7"/>
  <c r="H282" i="7"/>
  <c r="H278" i="7"/>
  <c r="H274" i="7"/>
  <c r="H270" i="7"/>
  <c r="H266" i="7"/>
  <c r="H262" i="7"/>
  <c r="H258" i="7"/>
  <c r="H254" i="7"/>
  <c r="H250" i="7"/>
  <c r="H246" i="7"/>
  <c r="H242" i="7"/>
  <c r="H238" i="7"/>
  <c r="H234" i="7"/>
  <c r="H230" i="7"/>
  <c r="H226" i="7"/>
  <c r="H222" i="7"/>
  <c r="H218" i="7"/>
  <c r="H214" i="7"/>
  <c r="H210" i="7"/>
  <c r="H206" i="7"/>
  <c r="H202" i="7"/>
  <c r="H198" i="7"/>
  <c r="H194" i="7"/>
  <c r="H190" i="7"/>
  <c r="H186" i="7"/>
  <c r="H182" i="7"/>
  <c r="H178" i="7"/>
  <c r="H174" i="7"/>
  <c r="H170" i="7"/>
  <c r="H166" i="7"/>
  <c r="H162" i="7"/>
  <c r="H158" i="7"/>
  <c r="H154" i="7"/>
  <c r="H150" i="7"/>
  <c r="H146" i="7"/>
  <c r="H142" i="7"/>
  <c r="H138" i="7"/>
  <c r="H134" i="7"/>
  <c r="H130" i="7"/>
  <c r="H126" i="7"/>
  <c r="H417" i="7"/>
  <c r="H413" i="7"/>
  <c r="H409" i="7"/>
  <c r="H405" i="7"/>
  <c r="H401" i="7"/>
  <c r="H397" i="7"/>
  <c r="H393" i="7"/>
  <c r="H389" i="7"/>
  <c r="H385" i="7"/>
  <c r="H377" i="7"/>
  <c r="H373" i="7"/>
  <c r="H369" i="7"/>
  <c r="H361" i="7"/>
  <c r="H357" i="7"/>
  <c r="H353" i="7"/>
  <c r="H345" i="7"/>
  <c r="H341" i="7"/>
  <c r="H337" i="7"/>
  <c r="H329" i="7"/>
  <c r="H325" i="7"/>
  <c r="H321" i="7"/>
  <c r="H313" i="7"/>
  <c r="H309" i="7"/>
  <c r="H305" i="7"/>
  <c r="H297" i="7"/>
  <c r="H293" i="7"/>
  <c r="H289" i="7"/>
  <c r="H281" i="7"/>
  <c r="H277" i="7"/>
  <c r="H273" i="7"/>
  <c r="H265" i="7"/>
  <c r="H261" i="7"/>
  <c r="H257" i="7"/>
  <c r="H249" i="7"/>
  <c r="H245" i="7"/>
  <c r="H241" i="7"/>
  <c r="H237" i="7"/>
  <c r="H233" i="7"/>
  <c r="H229" i="7"/>
  <c r="H225" i="7"/>
  <c r="H221" i="7"/>
  <c r="H217" i="7"/>
  <c r="H213" i="7"/>
  <c r="H209" i="7"/>
  <c r="H205" i="7"/>
  <c r="H201" i="7"/>
  <c r="H197" i="7"/>
  <c r="H193" i="7"/>
  <c r="H189" i="7"/>
  <c r="H185" i="7"/>
  <c r="H181" i="7"/>
  <c r="H177" i="7"/>
  <c r="H173" i="7"/>
  <c r="H169" i="7"/>
  <c r="H165" i="7"/>
  <c r="H161" i="7"/>
  <c r="H157" i="7"/>
  <c r="H153" i="7"/>
  <c r="H149" i="7"/>
  <c r="H145" i="7"/>
  <c r="H141" i="7"/>
  <c r="H137" i="7"/>
  <c r="H133" i="7"/>
  <c r="H129" i="7"/>
  <c r="H125" i="7"/>
  <c r="H416" i="7"/>
  <c r="H412" i="7"/>
  <c r="H408" i="7"/>
  <c r="H404" i="7"/>
  <c r="H400" i="7"/>
  <c r="H396" i="7"/>
  <c r="H392" i="7"/>
  <c r="H388" i="7"/>
  <c r="H384" i="7"/>
  <c r="H380" i="7"/>
  <c r="H376" i="7"/>
  <c r="H372" i="7"/>
  <c r="H364" i="7"/>
  <c r="H360" i="7"/>
  <c r="H356" i="7"/>
  <c r="H352" i="7"/>
  <c r="H348" i="7"/>
  <c r="H344" i="7"/>
  <c r="H340" i="7"/>
  <c r="H336" i="7"/>
  <c r="H332" i="7"/>
  <c r="H328" i="7"/>
  <c r="H324" i="7"/>
  <c r="H320" i="7"/>
  <c r="H316" i="7"/>
  <c r="H312" i="7"/>
  <c r="H308" i="7"/>
  <c r="H300" i="7"/>
  <c r="H296" i="7"/>
  <c r="H292" i="7"/>
  <c r="H288" i="7"/>
  <c r="H284" i="7"/>
  <c r="H276" i="7"/>
  <c r="H272" i="7"/>
  <c r="H268" i="7"/>
  <c r="H264" i="7"/>
  <c r="H260" i="7"/>
  <c r="H256" i="7"/>
  <c r="H252" i="7"/>
  <c r="H248" i="7"/>
  <c r="H244" i="7"/>
  <c r="H240" i="7"/>
  <c r="H236" i="7"/>
  <c r="H232" i="7"/>
  <c r="H228" i="7"/>
  <c r="H224" i="7"/>
  <c r="H220" i="7"/>
  <c r="H216" i="7"/>
  <c r="H212" i="7"/>
  <c r="H208" i="7"/>
  <c r="H204" i="7"/>
  <c r="H200" i="7"/>
  <c r="H196" i="7"/>
  <c r="H192" i="7"/>
  <c r="H188" i="7"/>
  <c r="H184" i="7"/>
  <c r="H180" i="7"/>
  <c r="H176" i="7"/>
  <c r="H172" i="7"/>
  <c r="H168" i="7"/>
  <c r="H164" i="7"/>
  <c r="H160" i="7"/>
  <c r="H156" i="7"/>
  <c r="H152" i="7"/>
  <c r="H148" i="7"/>
  <c r="H144" i="7"/>
  <c r="H140" i="7"/>
  <c r="H136" i="7"/>
  <c r="H132" i="7"/>
  <c r="H128" i="7"/>
  <c r="H124" i="7"/>
  <c r="H120" i="7"/>
  <c r="H116" i="7"/>
  <c r="H112" i="7"/>
  <c r="H108" i="7"/>
  <c r="H104" i="7"/>
  <c r="H100" i="7"/>
  <c r="H96" i="7"/>
  <c r="H92" i="7"/>
  <c r="H88" i="7"/>
  <c r="H84" i="7"/>
  <c r="H80" i="7"/>
  <c r="H415" i="7"/>
  <c r="H399" i="7"/>
  <c r="H383" i="7"/>
  <c r="H367" i="7"/>
  <c r="H351" i="7"/>
  <c r="H335" i="7"/>
  <c r="H319" i="7"/>
  <c r="H303" i="7"/>
  <c r="H287" i="7"/>
  <c r="H271" i="7"/>
  <c r="H255" i="7"/>
  <c r="H239" i="7"/>
  <c r="H223" i="7"/>
  <c r="H207" i="7"/>
  <c r="H191" i="7"/>
  <c r="H175" i="7"/>
  <c r="H159" i="7"/>
  <c r="H143" i="7"/>
  <c r="H127" i="7"/>
  <c r="H119" i="7"/>
  <c r="H114" i="7"/>
  <c r="H109" i="7"/>
  <c r="H103" i="7"/>
  <c r="H98" i="7"/>
  <c r="H93" i="7"/>
  <c r="H87" i="7"/>
  <c r="H82" i="7"/>
  <c r="H77" i="7"/>
  <c r="H73" i="7"/>
  <c r="H69" i="7"/>
  <c r="H65" i="7"/>
  <c r="H61" i="7"/>
  <c r="H57" i="7"/>
  <c r="H53" i="7"/>
  <c r="H49" i="7"/>
  <c r="H45" i="7"/>
  <c r="H41" i="7"/>
  <c r="H37" i="7"/>
  <c r="H33" i="7"/>
  <c r="H29" i="7"/>
  <c r="H25" i="7"/>
  <c r="H21" i="7"/>
  <c r="H48" i="7"/>
  <c r="H40" i="7"/>
  <c r="H32" i="7"/>
  <c r="H24" i="7"/>
  <c r="H355" i="7"/>
  <c r="H291" i="7"/>
  <c r="H259" i="7"/>
  <c r="H227" i="7"/>
  <c r="H195" i="7"/>
  <c r="H163" i="7"/>
  <c r="H121" i="7"/>
  <c r="H105" i="7"/>
  <c r="H89" i="7"/>
  <c r="H74" i="7"/>
  <c r="H66" i="7"/>
  <c r="H54" i="7"/>
  <c r="H42" i="7"/>
  <c r="H30" i="7"/>
  <c r="H22" i="7"/>
  <c r="H411" i="7"/>
  <c r="H395" i="7"/>
  <c r="H379" i="7"/>
  <c r="H363" i="7"/>
  <c r="H347" i="7"/>
  <c r="H331" i="7"/>
  <c r="H315" i="7"/>
  <c r="H299" i="7"/>
  <c r="H283" i="7"/>
  <c r="H267" i="7"/>
  <c r="H251" i="7"/>
  <c r="H235" i="7"/>
  <c r="H219" i="7"/>
  <c r="H203" i="7"/>
  <c r="H187" i="7"/>
  <c r="H171" i="7"/>
  <c r="H155" i="7"/>
  <c r="H139" i="7"/>
  <c r="H123" i="7"/>
  <c r="H118" i="7"/>
  <c r="H113" i="7"/>
  <c r="H107" i="7"/>
  <c r="H102" i="7"/>
  <c r="H97" i="7"/>
  <c r="H91" i="7"/>
  <c r="H86" i="7"/>
  <c r="H81" i="7"/>
  <c r="H76" i="7"/>
  <c r="H72" i="7"/>
  <c r="H68" i="7"/>
  <c r="H64" i="7"/>
  <c r="H60" i="7"/>
  <c r="H56" i="7"/>
  <c r="H52" i="7"/>
  <c r="H44" i="7"/>
  <c r="H36" i="7"/>
  <c r="H28" i="7"/>
  <c r="H20" i="7"/>
  <c r="H307" i="7"/>
  <c r="H211" i="7"/>
  <c r="H147" i="7"/>
  <c r="H115" i="7"/>
  <c r="H99" i="7"/>
  <c r="H83" i="7"/>
  <c r="H70" i="7"/>
  <c r="H58" i="7"/>
  <c r="H46" i="7"/>
  <c r="H34" i="7"/>
  <c r="H407" i="7"/>
  <c r="H391" i="7"/>
  <c r="H375" i="7"/>
  <c r="H359" i="7"/>
  <c r="H343" i="7"/>
  <c r="H327" i="7"/>
  <c r="H311" i="7"/>
  <c r="H295" i="7"/>
  <c r="H279" i="7"/>
  <c r="H263" i="7"/>
  <c r="H247" i="7"/>
  <c r="H231" i="7"/>
  <c r="H215" i="7"/>
  <c r="H199" i="7"/>
  <c r="H183" i="7"/>
  <c r="H167" i="7"/>
  <c r="H151" i="7"/>
  <c r="H135" i="7"/>
  <c r="H122" i="7"/>
  <c r="H117" i="7"/>
  <c r="H111" i="7"/>
  <c r="H106" i="7"/>
  <c r="H101" i="7"/>
  <c r="H95" i="7"/>
  <c r="H90" i="7"/>
  <c r="H85" i="7"/>
  <c r="H79" i="7"/>
  <c r="H75" i="7"/>
  <c r="H71" i="7"/>
  <c r="H67" i="7"/>
  <c r="H63" i="7"/>
  <c r="H59" i="7"/>
  <c r="H55" i="7"/>
  <c r="H51" i="7"/>
  <c r="H47" i="7"/>
  <c r="H43" i="7"/>
  <c r="H39" i="7"/>
  <c r="H35" i="7"/>
  <c r="H31" i="7"/>
  <c r="H27" i="7"/>
  <c r="H23" i="7"/>
  <c r="H403" i="7"/>
  <c r="H387" i="7"/>
  <c r="H371" i="7"/>
  <c r="H339" i="7"/>
  <c r="H323" i="7"/>
  <c r="H275" i="7"/>
  <c r="H243" i="7"/>
  <c r="H179" i="7"/>
  <c r="H131" i="7"/>
  <c r="H110" i="7"/>
  <c r="H94" i="7"/>
  <c r="H78" i="7"/>
  <c r="H62" i="7"/>
  <c r="H50" i="7"/>
  <c r="H38" i="7"/>
  <c r="H26" i="7"/>
  <c r="F141" i="4"/>
  <c r="F114" i="4"/>
  <c r="F139" i="4"/>
  <c r="F88" i="4"/>
  <c r="F86" i="4"/>
  <c r="G24" i="7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3" i="6"/>
  <c r="G4" i="6" s="1"/>
  <c r="G5" i="6" s="1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D25" i="4"/>
  <c r="D24" i="4"/>
  <c r="D22" i="4"/>
  <c r="D21" i="4"/>
  <c r="H304" i="7" l="1"/>
  <c r="H368" i="7"/>
  <c r="H253" i="7"/>
  <c r="F2" i="7" s="1"/>
  <c r="H269" i="7"/>
  <c r="H285" i="7"/>
  <c r="H301" i="7"/>
  <c r="H317" i="7"/>
  <c r="H333" i="7"/>
  <c r="H349" i="7"/>
  <c r="H365" i="7"/>
  <c r="H381" i="7"/>
  <c r="H280" i="7"/>
  <c r="D19" i="4"/>
  <c r="D72" i="4" l="1"/>
  <c r="D60" i="4"/>
  <c r="D98" i="4" l="1"/>
  <c r="B7" i="1"/>
</calcChain>
</file>

<file path=xl/sharedStrings.xml><?xml version="1.0" encoding="utf-8"?>
<sst xmlns="http://schemas.openxmlformats.org/spreadsheetml/2006/main" count="488" uniqueCount="385">
  <si>
    <t>Universidad Complutense de Madrid</t>
  </si>
  <si>
    <t>Nº Trabajo</t>
  </si>
  <si>
    <t>Usuario:</t>
  </si>
  <si>
    <t>Email:</t>
  </si>
  <si>
    <t>Tel:</t>
  </si>
  <si>
    <t>Centro:</t>
  </si>
  <si>
    <t>Dpto:</t>
  </si>
  <si>
    <t>SEGURIDAD Y MANIPULACION:</t>
  </si>
  <si>
    <t>Comentarios:</t>
  </si>
  <si>
    <t>Investigador Responsable:</t>
  </si>
  <si>
    <t>Identificación del Usuario:</t>
  </si>
  <si>
    <t>Descripción de Muestras:</t>
  </si>
  <si>
    <t>Nombre</t>
  </si>
  <si>
    <t>¿Se necesita protección?</t>
  </si>
  <si>
    <t>¿FDS (MSDS) disponible?</t>
  </si>
  <si>
    <t>no</t>
  </si>
  <si>
    <t>Técnico Responsable:</t>
  </si>
  <si>
    <t>Emilio Matesanz</t>
  </si>
  <si>
    <t>¿Recuperar Muestras?</t>
  </si>
  <si>
    <t>¿Tóxico?¿Corrosivo? ¿Irritante?</t>
  </si>
  <si>
    <t>Fecha</t>
  </si>
  <si>
    <t>ematesanz@ucm.es</t>
  </si>
  <si>
    <t>Selección</t>
  </si>
  <si>
    <t>Nº Trabajo:</t>
  </si>
  <si>
    <t>Fecha de solictud:</t>
  </si>
  <si>
    <t>Departamento:</t>
  </si>
  <si>
    <t>Investigador responsable:</t>
  </si>
  <si>
    <t>Comentarios del usuario:</t>
  </si>
  <si>
    <t>Técnico:</t>
  </si>
  <si>
    <t>Patricia Delgado</t>
  </si>
  <si>
    <t>patriciadelgado@ucm.es</t>
  </si>
  <si>
    <t>Teléfono:</t>
  </si>
  <si>
    <t>91 394 42 84</t>
  </si>
  <si>
    <t>Análisis realizados</t>
  </si>
  <si>
    <t>Estabilidad del cristal</t>
  </si>
  <si>
    <t>Elemento</t>
  </si>
  <si>
    <t>Nº</t>
  </si>
  <si>
    <t>C</t>
  </si>
  <si>
    <t>H</t>
  </si>
  <si>
    <t>O</t>
  </si>
  <si>
    <t>N</t>
  </si>
  <si>
    <t>http://www.chem.qmul.ac.uk/iupac/AtWt/index.html</t>
  </si>
  <si>
    <t>IUPAC Commission on Atomic Weights and Isotopic Abundances</t>
  </si>
  <si>
    <t>List of Elements in Atomic Number Order</t>
  </si>
  <si>
    <t>At No</t>
  </si>
  <si>
    <t>Symbol</t>
  </si>
  <si>
    <t>Name</t>
  </si>
  <si>
    <t>Atomic Wt</t>
  </si>
  <si>
    <t>Hydrogen</t>
  </si>
  <si>
    <t>He</t>
  </si>
  <si>
    <t>Helium</t>
  </si>
  <si>
    <t>Li</t>
  </si>
  <si>
    <t>Lithium</t>
  </si>
  <si>
    <t>Be</t>
  </si>
  <si>
    <t>Beryllium</t>
  </si>
  <si>
    <t>B</t>
  </si>
  <si>
    <t>Boron</t>
  </si>
  <si>
    <t>Carbon</t>
  </si>
  <si>
    <t>Nitrogen</t>
  </si>
  <si>
    <t>Oxygen</t>
  </si>
  <si>
    <t>F</t>
  </si>
  <si>
    <t>Fluorine</t>
  </si>
  <si>
    <t>Ne</t>
  </si>
  <si>
    <t>Neon</t>
  </si>
  <si>
    <t>Na</t>
  </si>
  <si>
    <t>Sodium</t>
  </si>
  <si>
    <t>Mg</t>
  </si>
  <si>
    <t>Magnesium</t>
  </si>
  <si>
    <t>Al</t>
  </si>
  <si>
    <t>Aluminium</t>
  </si>
  <si>
    <t>Si</t>
  </si>
  <si>
    <t>Silicon</t>
  </si>
  <si>
    <t>P</t>
  </si>
  <si>
    <t>Phosphorus</t>
  </si>
  <si>
    <t>S</t>
  </si>
  <si>
    <t>Sulfur</t>
  </si>
  <si>
    <t>Cl</t>
  </si>
  <si>
    <t>Chlorine</t>
  </si>
  <si>
    <t>Ar</t>
  </si>
  <si>
    <t>Argon</t>
  </si>
  <si>
    <t>K</t>
  </si>
  <si>
    <t>Potassium</t>
  </si>
  <si>
    <t>Ca</t>
  </si>
  <si>
    <t>Calcium</t>
  </si>
  <si>
    <t>Sc</t>
  </si>
  <si>
    <t>Scandium</t>
  </si>
  <si>
    <t>Ti</t>
  </si>
  <si>
    <t>Titanium</t>
  </si>
  <si>
    <t>V</t>
  </si>
  <si>
    <t>Vanadium</t>
  </si>
  <si>
    <t>Cr</t>
  </si>
  <si>
    <t>Chromium</t>
  </si>
  <si>
    <t>Mn</t>
  </si>
  <si>
    <t>Manganese</t>
  </si>
  <si>
    <t>Fe</t>
  </si>
  <si>
    <t>Iron</t>
  </si>
  <si>
    <t>Co</t>
  </si>
  <si>
    <t>Cobalt</t>
  </si>
  <si>
    <t>Ni</t>
  </si>
  <si>
    <t>Nickel</t>
  </si>
  <si>
    <t>Cu</t>
  </si>
  <si>
    <t>Copper</t>
  </si>
  <si>
    <t>Zn</t>
  </si>
  <si>
    <t>Zinc</t>
  </si>
  <si>
    <t>Ga</t>
  </si>
  <si>
    <t>Gallium</t>
  </si>
  <si>
    <t>Ge</t>
  </si>
  <si>
    <t>Germanium</t>
  </si>
  <si>
    <t>As</t>
  </si>
  <si>
    <t>Arsenic</t>
  </si>
  <si>
    <t>Se</t>
  </si>
  <si>
    <t>Selenium</t>
  </si>
  <si>
    <t>Br</t>
  </si>
  <si>
    <t>Bromine</t>
  </si>
  <si>
    <t>Kr</t>
  </si>
  <si>
    <t>Krypton</t>
  </si>
  <si>
    <t>Rb</t>
  </si>
  <si>
    <t>Rubidium</t>
  </si>
  <si>
    <t>Sr</t>
  </si>
  <si>
    <t>Strontium</t>
  </si>
  <si>
    <t>Y</t>
  </si>
  <si>
    <t>Yttrium</t>
  </si>
  <si>
    <t>Zr</t>
  </si>
  <si>
    <t>Zirconium</t>
  </si>
  <si>
    <t>Nb</t>
  </si>
  <si>
    <t>Niobium</t>
  </si>
  <si>
    <t>Mo</t>
  </si>
  <si>
    <t>Molybdenum</t>
  </si>
  <si>
    <t>Tc</t>
  </si>
  <si>
    <t>Technetium</t>
  </si>
  <si>
    <t>Ru</t>
  </si>
  <si>
    <t>Ruthenium</t>
  </si>
  <si>
    <t>Rh</t>
  </si>
  <si>
    <t>Rhodium</t>
  </si>
  <si>
    <t>Pd</t>
  </si>
  <si>
    <t>Palladium</t>
  </si>
  <si>
    <t>Ag</t>
  </si>
  <si>
    <t>Silver</t>
  </si>
  <si>
    <t>Cd</t>
  </si>
  <si>
    <t>Cadmium</t>
  </si>
  <si>
    <t>In</t>
  </si>
  <si>
    <t>Indium</t>
  </si>
  <si>
    <t>Sn</t>
  </si>
  <si>
    <t>Tin</t>
  </si>
  <si>
    <t>Sb</t>
  </si>
  <si>
    <t>Antimony</t>
  </si>
  <si>
    <t>Te</t>
  </si>
  <si>
    <t>Tellurium</t>
  </si>
  <si>
    <t>I</t>
  </si>
  <si>
    <t>Iodine</t>
  </si>
  <si>
    <t>Xe</t>
  </si>
  <si>
    <t>Xenon</t>
  </si>
  <si>
    <t>Cs</t>
  </si>
  <si>
    <t>Caesium</t>
  </si>
  <si>
    <t>Ba</t>
  </si>
  <si>
    <t>Barium</t>
  </si>
  <si>
    <t>La</t>
  </si>
  <si>
    <t>Lanthanum</t>
  </si>
  <si>
    <t>Ce</t>
  </si>
  <si>
    <t>Cerium</t>
  </si>
  <si>
    <t>Pr</t>
  </si>
  <si>
    <t>Praseodymium</t>
  </si>
  <si>
    <t>Nd</t>
  </si>
  <si>
    <t>Neodymium</t>
  </si>
  <si>
    <t>Pm</t>
  </si>
  <si>
    <t>Promethium</t>
  </si>
  <si>
    <t>Sm</t>
  </si>
  <si>
    <t>Samarium</t>
  </si>
  <si>
    <t>Eu</t>
  </si>
  <si>
    <t>Europium</t>
  </si>
  <si>
    <t>Gd</t>
  </si>
  <si>
    <t>Gadolinium</t>
  </si>
  <si>
    <t>Tb</t>
  </si>
  <si>
    <t>Terbium</t>
  </si>
  <si>
    <t>Dy</t>
  </si>
  <si>
    <t>Dysprosium</t>
  </si>
  <si>
    <t>Ho</t>
  </si>
  <si>
    <t>Holmium</t>
  </si>
  <si>
    <t>Er</t>
  </si>
  <si>
    <t>Erbium</t>
  </si>
  <si>
    <t>Tm</t>
  </si>
  <si>
    <t>Thulium</t>
  </si>
  <si>
    <t>Yb</t>
  </si>
  <si>
    <t>Ytterbium</t>
  </si>
  <si>
    <t>Lu</t>
  </si>
  <si>
    <t>Lutetium</t>
  </si>
  <si>
    <t>Hf</t>
  </si>
  <si>
    <t>Hafnium</t>
  </si>
  <si>
    <t>Ta</t>
  </si>
  <si>
    <t>Tantalum</t>
  </si>
  <si>
    <t>W</t>
  </si>
  <si>
    <t>Tungsten</t>
  </si>
  <si>
    <t>Re</t>
  </si>
  <si>
    <t>Rhenium</t>
  </si>
  <si>
    <t>Os</t>
  </si>
  <si>
    <t>Osmium</t>
  </si>
  <si>
    <t>Ir</t>
  </si>
  <si>
    <t>Iridium</t>
  </si>
  <si>
    <t>Pt</t>
  </si>
  <si>
    <t>Platinum</t>
  </si>
  <si>
    <t>Au</t>
  </si>
  <si>
    <t>Gold</t>
  </si>
  <si>
    <t>Hg</t>
  </si>
  <si>
    <t>Mercury</t>
  </si>
  <si>
    <t>Tl</t>
  </si>
  <si>
    <t>Thallium</t>
  </si>
  <si>
    <t>Pb</t>
  </si>
  <si>
    <t>Lead</t>
  </si>
  <si>
    <t>Bi</t>
  </si>
  <si>
    <t>Bismuth</t>
  </si>
  <si>
    <t>Po</t>
  </si>
  <si>
    <t>Polonium</t>
  </si>
  <si>
    <t>At</t>
  </si>
  <si>
    <t>Astatine</t>
  </si>
  <si>
    <t>Rn</t>
  </si>
  <si>
    <t>Radon</t>
  </si>
  <si>
    <t>Fr</t>
  </si>
  <si>
    <t>Francium</t>
  </si>
  <si>
    <t>Ra</t>
  </si>
  <si>
    <t>Radium</t>
  </si>
  <si>
    <t>Ac</t>
  </si>
  <si>
    <t>Actinium</t>
  </si>
  <si>
    <t>Th</t>
  </si>
  <si>
    <t>Thorium</t>
  </si>
  <si>
    <t>Pa</t>
  </si>
  <si>
    <t>Protactinium</t>
  </si>
  <si>
    <t>U</t>
  </si>
  <si>
    <t>Uranium</t>
  </si>
  <si>
    <t>Np</t>
  </si>
  <si>
    <t>Neptunium</t>
  </si>
  <si>
    <t>Pu</t>
  </si>
  <si>
    <t>Plutonium</t>
  </si>
  <si>
    <t>Am</t>
  </si>
  <si>
    <t>Americium</t>
  </si>
  <si>
    <t>Cm</t>
  </si>
  <si>
    <t>Curium</t>
  </si>
  <si>
    <t>Bk</t>
  </si>
  <si>
    <t>Berkelium</t>
  </si>
  <si>
    <t>Cf</t>
  </si>
  <si>
    <t>Californium</t>
  </si>
  <si>
    <t>Es</t>
  </si>
  <si>
    <t>Einsteinium</t>
  </si>
  <si>
    <t>Fm</t>
  </si>
  <si>
    <t>Fermium</t>
  </si>
  <si>
    <t>Md</t>
  </si>
  <si>
    <t>Mendelevium</t>
  </si>
  <si>
    <t>No</t>
  </si>
  <si>
    <t>Nobelium</t>
  </si>
  <si>
    <t>Lr</t>
  </si>
  <si>
    <t>Lawrencium</t>
  </si>
  <si>
    <t>Rf</t>
  </si>
  <si>
    <t>Rutherfordium</t>
  </si>
  <si>
    <t>Db</t>
  </si>
  <si>
    <t>Dubnium</t>
  </si>
  <si>
    <t>Sg</t>
  </si>
  <si>
    <t>Seaborgium</t>
  </si>
  <si>
    <t>Bh</t>
  </si>
  <si>
    <t>Bohrium</t>
  </si>
  <si>
    <t>Hs</t>
  </si>
  <si>
    <t>Hassium</t>
  </si>
  <si>
    <t>Mt</t>
  </si>
  <si>
    <t>Meitnerium</t>
  </si>
  <si>
    <t>Ds</t>
  </si>
  <si>
    <t>Darmstadtium</t>
  </si>
  <si>
    <t>Rg</t>
  </si>
  <si>
    <t>Roentgenium</t>
  </si>
  <si>
    <t>Uub</t>
  </si>
  <si>
    <t>Ununbium</t>
  </si>
  <si>
    <t>Uuq</t>
  </si>
  <si>
    <t>Ununquadium</t>
  </si>
  <si>
    <t>Uuh</t>
  </si>
  <si>
    <t>Ununhexium</t>
  </si>
  <si>
    <t>Uuo</t>
  </si>
  <si>
    <t>Ununoctium</t>
  </si>
  <si>
    <t>Fórmula empírica</t>
  </si>
  <si>
    <t>Tipo de Protección (guantes, etc.), precauciones,…</t>
  </si>
  <si>
    <t>&lt;&lt; Adjuntar Ficha</t>
  </si>
  <si>
    <t>Disolvente de cristalización</t>
  </si>
  <si>
    <t>Fecha solictud:</t>
  </si>
  <si>
    <t>Se deben completar todos los datos</t>
  </si>
  <si>
    <t>Fórmula desarrollada
(opcional)</t>
  </si>
  <si>
    <t>Tareas solicitadas</t>
  </si>
  <si>
    <t>Tareas</t>
  </si>
  <si>
    <t>Parámetros de Red</t>
  </si>
  <si>
    <t>Recogida de datos</t>
  </si>
  <si>
    <t>Seleccionar una opción de lista desplegable</t>
  </si>
  <si>
    <t>¿Quiere que comprobemos los parámetros de red con un listado de usuario?</t>
  </si>
  <si>
    <t>#</t>
  </si>
  <si>
    <t>a</t>
  </si>
  <si>
    <t>b</t>
  </si>
  <si>
    <t>c</t>
  </si>
  <si>
    <t>alfa</t>
  </si>
  <si>
    <t>beta</t>
  </si>
  <si>
    <t>gamma</t>
  </si>
  <si>
    <t>CELDILLAS PARA COMPROBACIÓN</t>
  </si>
  <si>
    <t xml:space="preserve">  &lt;&lt; Introducir celdillas a comparar en hoja auxiliar</t>
  </si>
  <si>
    <t>sí</t>
  </si>
  <si>
    <t>Muestra:</t>
  </si>
  <si>
    <t>Análisis realizados:</t>
  </si>
  <si>
    <t>Estabilidad del cristal:</t>
  </si>
  <si>
    <t>Disolvente de cristalización:</t>
  </si>
  <si>
    <t>Fórmula empírica:</t>
  </si>
  <si>
    <t>Medidas</t>
  </si>
  <si>
    <t>Rotación</t>
  </si>
  <si>
    <t>MEDIDAS REALIZADAS</t>
  </si>
  <si>
    <t>ROTACIONES ENSAYADAS</t>
  </si>
  <si>
    <t>Cristal</t>
  </si>
  <si>
    <t>Medida</t>
  </si>
  <si>
    <t>Identificación</t>
  </si>
  <si>
    <t>Resultado</t>
  </si>
  <si>
    <t>Criterios de rechazo</t>
  </si>
  <si>
    <t>&lt; Nº de reflexiones indexadas mínimo</t>
  </si>
  <si>
    <t>&lt; % de indexadas vs totales</t>
  </si>
  <si>
    <t>FALLA</t>
  </si>
  <si>
    <t>PASA</t>
  </si>
  <si>
    <t>% Indexadas vs Detectadas</t>
  </si>
  <si>
    <t>Parámetros de celdilla</t>
  </si>
  <si>
    <t>valor</t>
  </si>
  <si>
    <t>Notificación rechazo</t>
  </si>
  <si>
    <t>desv. est.</t>
  </si>
  <si>
    <t>Nº Reflexiones indexadas</t>
  </si>
  <si>
    <t>Nº Reflexiones detectadas</t>
  </si>
  <si>
    <t>P atom</t>
  </si>
  <si>
    <t>Composición y densidad</t>
  </si>
  <si>
    <t>Contribución</t>
  </si>
  <si>
    <t>N Avogadro</t>
  </si>
  <si>
    <t>Peso Fórmula</t>
  </si>
  <si>
    <t>&lt; eje celda</t>
  </si>
  <si>
    <t>&lt; ángulo celda</t>
  </si>
  <si>
    <t>Z estimado=</t>
  </si>
  <si>
    <t>P. Fórmula=</t>
  </si>
  <si>
    <t>(0.9 a 1.7 en orgánicos)</t>
  </si>
  <si>
    <t>Densidad=</t>
  </si>
  <si>
    <t>PARÁMETROS DE RED OBTENIDOS</t>
  </si>
  <si>
    <t>% comparar</t>
  </si>
  <si>
    <t>+- comparar</t>
  </si>
  <si>
    <t>Pre-experimento (rotación)</t>
  </si>
  <si>
    <r>
      <t>Utilice la hoja "</t>
    </r>
    <r>
      <rPr>
        <b/>
        <sz val="12"/>
        <rFont val="Times New Roman"/>
        <family val="1"/>
      </rPr>
      <t>Celdillas_Comparación</t>
    </r>
    <r>
      <rPr>
        <sz val="12"/>
        <rFont val="Times New Roman"/>
        <family val="1"/>
      </rPr>
      <t>" para especificar las celdillas a comparar. Tenga en cuenta que se hace una comparación automática y directa sobre el listado con una tolerancia de un 2%. Si quiere que se comparen todas las variantes posibles de una celdilla, debe introducir una línea por cada una de ellas.</t>
    </r>
  </si>
  <si>
    <t>&lt; % tolerancia en celdillas</t>
  </si>
  <si>
    <t xml:space="preserve">Comparar celdilla: </t>
  </si>
  <si>
    <t>tolerancia</t>
  </si>
  <si>
    <t>Intervalos de comparación:</t>
  </si>
  <si>
    <t>COINCIDENCIAS=</t>
  </si>
  <si>
    <t>Trabajo realizado por:</t>
  </si>
  <si>
    <t xml:space="preserve">Técnico: </t>
  </si>
  <si>
    <t>COMENTARIOS DEL TÉCNICO</t>
  </si>
  <si>
    <t>Cristal VÁLIDO</t>
  </si>
  <si>
    <t>Cristal RECHAZADO</t>
  </si>
  <si>
    <t>a (Å)</t>
  </si>
  <si>
    <t>b(Å)</t>
  </si>
  <si>
    <t>c(Å)</t>
  </si>
  <si>
    <t>alfa(º)</t>
  </si>
  <si>
    <t>beta(º)</t>
  </si>
  <si>
    <t>gamma(º)</t>
  </si>
  <si>
    <t>¿coincidencia?</t>
  </si>
  <si>
    <t>Comparación de celdillas=</t>
  </si>
  <si>
    <t>(% del parámetro a comparar)</t>
  </si>
  <si>
    <t>¿Quiere que comprobemos los parámetros de red con las bases de datos?</t>
  </si>
  <si>
    <t>RECOGIDA DE DATOS</t>
  </si>
  <si>
    <t>Base de datos a consultar (CSD/ICSD):</t>
  </si>
  <si>
    <r>
      <t xml:space="preserve">Si lo considera necesario, antes de proceder a la </t>
    </r>
    <r>
      <rPr>
        <b/>
        <sz val="12"/>
        <rFont val="Times New Roman"/>
        <family val="1"/>
      </rPr>
      <t>Recogida de datos</t>
    </r>
    <r>
      <rPr>
        <sz val="12"/>
        <rFont val="Times New Roman"/>
        <family val="1"/>
      </rPr>
      <t xml:space="preserve"> se puede comprobar que la celdilla unidad obtenida no coincide con ninguna estructura ya descrita incluida en las bases de datos cristalográficas o en una lista de compuestos proporcionada por el usuario. </t>
    </r>
    <r>
      <rPr>
        <b/>
        <sz val="12"/>
        <rFont val="Times New Roman"/>
        <family val="1"/>
      </rPr>
      <t>En caso de coincidencia, no se continuaría con la Recogida de datos</t>
    </r>
    <r>
      <rPr>
        <sz val="12"/>
        <rFont val="Times New Roman"/>
        <family val="1"/>
      </rPr>
      <t>.</t>
    </r>
  </si>
  <si>
    <t>F. Inicio:</t>
  </si>
  <si>
    <t>Dominios</t>
  </si>
  <si>
    <t>+34 91 394 4284</t>
  </si>
  <si>
    <t>+34 91 394 4133</t>
  </si>
  <si>
    <t>Parámetros de Red a T ambiente</t>
  </si>
  <si>
    <t>Parámetros de Red a baja T</t>
  </si>
  <si>
    <t>Recogida de Datos a T ambiente para determinación estructural</t>
  </si>
  <si>
    <t>Recogida de Datos a baja T para determinación estructutal</t>
  </si>
  <si>
    <t>Medida no estándar (fibras,...)</t>
  </si>
  <si>
    <t>Tiempo de medida estimado:</t>
  </si>
  <si>
    <t>¿Cómo son las relfexiones?</t>
  </si>
  <si>
    <t>¿Coinciden las reflexiones con la celdilla encontrada?</t>
  </si>
  <si>
    <t>P90 Multiplicity:</t>
  </si>
  <si>
    <t>Average Multiplicity:</t>
  </si>
  <si>
    <r>
      <t>Resolución estimada (</t>
    </r>
    <r>
      <rPr>
        <sz val="10"/>
        <rFont val="Calibri"/>
        <family val="2"/>
      </rPr>
      <t>Å</t>
    </r>
    <r>
      <rPr>
        <i/>
        <sz val="10"/>
        <rFont val="Arial"/>
        <family val="2"/>
      </rPr>
      <t>):</t>
    </r>
  </si>
  <si>
    <r>
      <t>Resolución forzada (</t>
    </r>
    <r>
      <rPr>
        <sz val="10"/>
        <rFont val="Calibri"/>
        <family val="2"/>
      </rPr>
      <t>Å</t>
    </r>
    <r>
      <rPr>
        <i/>
        <sz val="10"/>
        <rFont val="Arial"/>
        <family val="2"/>
      </rPr>
      <t>):</t>
    </r>
  </si>
  <si>
    <t>Dimensiones del Cristal (mm):</t>
  </si>
  <si>
    <r>
      <t xml:space="preserve">Unidad de Difracción de Rayos X - </t>
    </r>
    <r>
      <rPr>
        <sz val="10"/>
        <rFont val="Times New Roman"/>
        <family val="1"/>
      </rPr>
      <t>Sección de Monocristal</t>
    </r>
  </si>
  <si>
    <t>CAI de Técnicas Químicas - Sede Facultad de CC. Químicas</t>
  </si>
  <si>
    <r>
      <t xml:space="preserve">Unidad de Difracción de Rayos X - </t>
    </r>
    <r>
      <rPr>
        <sz val="12"/>
        <rFont val="Times New Roman"/>
        <family val="1"/>
      </rPr>
      <t>Sección de Monocristal</t>
    </r>
  </si>
  <si>
    <t>v.20220126</t>
  </si>
  <si>
    <t>Solicitud de Ensayo: equipo EQ 0434520 20 04 (Difractómetro monocristal Bruker D8 VENTURE)</t>
  </si>
  <si>
    <t>Solicitud de Ensayo para equipo EQ 0434520 20 04</t>
  </si>
  <si>
    <t>Imprimir la primera página para adjuntar a la muestra y enviar el fichero a través de la página web de la Unidad: https://cai.ucm.es/tecnicas-quimicas/difraccion-rayos-x/servicios/udrxdifraccion-de-rayos-x-de-monocristal/294/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</si>
</sst>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"/>
    <numFmt numFmtId="165" formatCode="000"/>
    <numFmt numFmtId="166" formatCode="00"/>
    <numFmt numFmtId="167" formatCode="0.000"/>
    <numFmt numFmtId="168" formatCode="0.0"/>
    <numFmt numFmtId="169" formatCode="0.000E+00"/>
  </numFmts>
  <fonts count="42" x14ac:knownFonts="1"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8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color indexed="16"/>
      <name val="Times New Roman"/>
      <family val="1"/>
    </font>
    <font>
      <b/>
      <i/>
      <u/>
      <sz val="10"/>
      <color indexed="12"/>
      <name val="Arial"/>
      <family val="2"/>
    </font>
    <font>
      <b/>
      <i/>
      <sz val="8"/>
      <name val="Times New Roman"/>
      <family val="1"/>
    </font>
    <font>
      <u/>
      <sz val="10"/>
      <color indexed="12"/>
      <name val="Arial"/>
      <family val="2"/>
    </font>
    <font>
      <sz val="12"/>
      <color indexed="10"/>
      <name val="Times New Roman"/>
      <family val="1"/>
    </font>
    <font>
      <b/>
      <sz val="12"/>
      <name val="Arial"/>
      <family val="2"/>
    </font>
    <font>
      <b/>
      <sz val="12"/>
      <color theme="3" tint="0.39997558519241921"/>
      <name val="Times New Roman"/>
      <family val="1"/>
    </font>
    <font>
      <b/>
      <i/>
      <u/>
      <sz val="10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b/>
      <sz val="12"/>
      <color theme="4" tint="-0.499984740745262"/>
      <name val="Times New Roman"/>
      <family val="1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5" tint="-0.249977111117893"/>
      <name val="Arial"/>
      <family val="2"/>
    </font>
    <font>
      <b/>
      <sz val="12"/>
      <color theme="5" tint="-0.249977111117893"/>
      <name val="Times New Roman"/>
      <family val="1"/>
    </font>
    <font>
      <b/>
      <sz val="13.5"/>
      <name val="Arial"/>
      <family val="2"/>
    </font>
    <font>
      <b/>
      <i/>
      <u/>
      <sz val="10"/>
      <name val="Arial"/>
      <family val="2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0"/>
      <color theme="0"/>
      <name val="Arial"/>
      <family val="2"/>
    </font>
    <font>
      <i/>
      <sz val="10"/>
      <name val="Arial"/>
      <family val="2"/>
    </font>
    <font>
      <b/>
      <sz val="12"/>
      <color rgb="FFC00000"/>
      <name val="Times New Roman"/>
      <family val="1"/>
    </font>
    <font>
      <b/>
      <sz val="10"/>
      <color rgb="FFC0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/>
      <bottom/>
      <diagonal/>
    </border>
    <border>
      <left/>
      <right/>
      <top style="mediumDashed">
        <color auto="1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1" fillId="0" borderId="0" xfId="0" applyFont="1" applyBorder="1" applyAlignment="1" applyProtection="1">
      <alignment vertical="top" wrapText="1"/>
    </xf>
    <xf numFmtId="0" fontId="0" fillId="0" borderId="0" xfId="0" applyProtection="1"/>
    <xf numFmtId="0" fontId="6" fillId="0" borderId="0" xfId="0" applyFont="1" applyFill="1" applyProtection="1"/>
    <xf numFmtId="0" fontId="5" fillId="0" borderId="0" xfId="0" applyFont="1" applyFill="1" applyBorder="1" applyAlignment="1" applyProtection="1">
      <alignment vertical="top" wrapText="1"/>
    </xf>
    <xf numFmtId="0" fontId="1" fillId="0" borderId="0" xfId="0" applyFont="1" applyBorder="1" applyProtection="1"/>
    <xf numFmtId="0" fontId="2" fillId="0" borderId="0" xfId="0" applyFont="1" applyAlignment="1" applyProtection="1">
      <alignment horizontal="right"/>
    </xf>
    <xf numFmtId="0" fontId="16" fillId="0" borderId="0" xfId="1" applyAlignment="1" applyProtection="1"/>
    <xf numFmtId="0" fontId="9" fillId="2" borderId="10" xfId="0" applyFont="1" applyFill="1" applyBorder="1" applyAlignment="1" applyProtection="1">
      <alignment vertical="center"/>
    </xf>
    <xf numFmtId="0" fontId="16" fillId="0" borderId="0" xfId="1" applyFont="1" applyAlignment="1" applyProtection="1"/>
    <xf numFmtId="0" fontId="3" fillId="0" borderId="0" xfId="0" applyFont="1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/>
    <xf numFmtId="0" fontId="1" fillId="0" borderId="0" xfId="0" applyFont="1" applyFill="1" applyAlignment="1" applyProtection="1"/>
    <xf numFmtId="0" fontId="4" fillId="0" borderId="0" xfId="0" applyFont="1" applyAlignment="1" applyProtection="1">
      <alignment horizontal="left"/>
    </xf>
    <xf numFmtId="0" fontId="10" fillId="0" borderId="0" xfId="0" applyFont="1" applyProtection="1"/>
    <xf numFmtId="0" fontId="13" fillId="0" borderId="0" xfId="0" applyFont="1"/>
    <xf numFmtId="164" fontId="1" fillId="3" borderId="1" xfId="0" applyNumberFormat="1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/>
    <xf numFmtId="0" fontId="23" fillId="0" borderId="0" xfId="0" applyFont="1" applyAlignment="1" applyProtection="1"/>
    <xf numFmtId="0" fontId="22" fillId="0" borderId="0" xfId="1" applyFont="1" applyFill="1" applyBorder="1" applyAlignment="1" applyProtecti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0" xfId="0" applyFont="1" applyAlignment="1">
      <alignment horizontal="right"/>
    </xf>
    <xf numFmtId="0" fontId="0" fillId="4" borderId="0" xfId="0" applyFill="1"/>
    <xf numFmtId="0" fontId="26" fillId="0" borderId="0" xfId="1" quotePrefix="1" applyFont="1" applyFill="1" applyBorder="1" applyAlignment="1" applyProtection="1"/>
    <xf numFmtId="0" fontId="2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9" fillId="0" borderId="0" xfId="0" applyFont="1" applyProtection="1"/>
    <xf numFmtId="0" fontId="7" fillId="0" borderId="0" xfId="0" applyFont="1" applyAlignment="1" applyProtection="1">
      <alignment horizontal="left"/>
    </xf>
    <xf numFmtId="0" fontId="5" fillId="0" borderId="0" xfId="0" applyFont="1" applyProtection="1"/>
    <xf numFmtId="0" fontId="28" fillId="0" borderId="0" xfId="0" applyFont="1" applyAlignment="1" applyProtection="1">
      <alignment horizontal="right"/>
    </xf>
    <xf numFmtId="0" fontId="4" fillId="3" borderId="1" xfId="0" applyFont="1" applyFill="1" applyBorder="1" applyAlignment="1" applyProtection="1">
      <alignment horizontal="center"/>
      <protection locked="0"/>
    </xf>
    <xf numFmtId="0" fontId="18" fillId="0" borderId="0" xfId="1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0" fontId="31" fillId="0" borderId="0" xfId="0" applyFont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horizontal="left" vertical="center"/>
    </xf>
    <xf numFmtId="0" fontId="24" fillId="0" borderId="0" xfId="0" applyFont="1" applyFill="1" applyBorder="1" applyAlignment="1" applyProtection="1"/>
    <xf numFmtId="0" fontId="25" fillId="0" borderId="0" xfId="0" applyFont="1" applyAlignment="1" applyProtection="1"/>
    <xf numFmtId="0" fontId="16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right" vertical="center"/>
    </xf>
    <xf numFmtId="0" fontId="34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20" fillId="0" borderId="0" xfId="0" applyFont="1"/>
    <xf numFmtId="164" fontId="0" fillId="0" borderId="0" xfId="0" applyNumberFormat="1" applyAlignment="1">
      <alignment horizontal="left"/>
    </xf>
    <xf numFmtId="0" fontId="1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13" fillId="7" borderId="0" xfId="0" applyFont="1" applyFill="1" applyAlignment="1">
      <alignment horizontal="center"/>
    </xf>
    <xf numFmtId="0" fontId="13" fillId="7" borderId="0" xfId="0" applyFont="1" applyFill="1"/>
    <xf numFmtId="0" fontId="13" fillId="7" borderId="0" xfId="0" applyFont="1" applyFill="1" applyAlignment="1">
      <alignment horizontal="center" vertical="center"/>
    </xf>
    <xf numFmtId="0" fontId="36" fillId="0" borderId="0" xfId="0" applyFont="1"/>
    <xf numFmtId="166" fontId="13" fillId="0" borderId="0" xfId="0" applyNumberFormat="1" applyFont="1" applyFill="1" applyAlignment="1">
      <alignment horizontal="center" vertical="center"/>
    </xf>
    <xf numFmtId="2" fontId="13" fillId="7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right"/>
    </xf>
    <xf numFmtId="2" fontId="14" fillId="7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7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14" fillId="0" borderId="0" xfId="0" applyNumberFormat="1" applyFont="1" applyFill="1" applyAlignment="1">
      <alignment horizontal="right" vertical="center"/>
    </xf>
    <xf numFmtId="0" fontId="13" fillId="8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167" fontId="0" fillId="8" borderId="0" xfId="0" applyNumberFormat="1" applyFill="1" applyAlignment="1">
      <alignment horizontal="center"/>
    </xf>
    <xf numFmtId="2" fontId="0" fillId="8" borderId="0" xfId="0" applyNumberFormat="1" applyFill="1" applyAlignment="1">
      <alignment horizontal="center"/>
    </xf>
    <xf numFmtId="168" fontId="0" fillId="8" borderId="0" xfId="0" applyNumberFormat="1" applyFill="1" applyAlignment="1">
      <alignment horizontal="center"/>
    </xf>
    <xf numFmtId="0" fontId="36" fillId="0" borderId="0" xfId="0" applyFont="1" applyAlignment="1">
      <alignment horizontal="right"/>
    </xf>
    <xf numFmtId="0" fontId="36" fillId="0" borderId="0" xfId="0" quotePrefix="1" applyFont="1" applyAlignment="1">
      <alignment horizontal="left"/>
    </xf>
    <xf numFmtId="0" fontId="36" fillId="0" borderId="0" xfId="0" quotePrefix="1" applyFont="1"/>
    <xf numFmtId="168" fontId="36" fillId="0" borderId="0" xfId="0" applyNumberFormat="1" applyFont="1" applyAlignment="1">
      <alignment horizontal="center"/>
    </xf>
    <xf numFmtId="167" fontId="36" fillId="0" borderId="0" xfId="0" applyNumberFormat="1" applyFont="1"/>
    <xf numFmtId="2" fontId="36" fillId="0" borderId="0" xfId="0" applyNumberFormat="1" applyFont="1"/>
    <xf numFmtId="167" fontId="0" fillId="0" borderId="0" xfId="0" applyNumberForma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26" fillId="0" borderId="0" xfId="1" quotePrefix="1" applyFont="1" applyFill="1" applyBorder="1" applyAlignment="1" applyProtection="1">
      <alignment horizontal="right"/>
    </xf>
    <xf numFmtId="0" fontId="13" fillId="0" borderId="0" xfId="1" quotePrefix="1" applyFont="1" applyFill="1" applyBorder="1" applyAlignment="1" applyProtection="1"/>
    <xf numFmtId="0" fontId="0" fillId="0" borderId="0" xfId="0" applyAlignment="1"/>
    <xf numFmtId="0" fontId="16" fillId="0" borderId="15" xfId="1" applyBorder="1" applyAlignment="1" applyProtection="1"/>
    <xf numFmtId="0" fontId="3" fillId="0" borderId="0" xfId="0" applyFont="1" applyBorder="1" applyAlignment="1" applyProtection="1"/>
    <xf numFmtId="0" fontId="3" fillId="0" borderId="15" xfId="0" applyFont="1" applyBorder="1" applyAlignment="1" applyProtection="1"/>
    <xf numFmtId="0" fontId="1" fillId="0" borderId="15" xfId="0" applyFont="1" applyBorder="1" applyProtection="1"/>
    <xf numFmtId="0" fontId="1" fillId="0" borderId="0" xfId="0" applyFont="1" applyBorder="1" applyAlignment="1" applyProtection="1"/>
    <xf numFmtId="0" fontId="5" fillId="0" borderId="15" xfId="0" applyFont="1" applyFill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right"/>
    </xf>
    <xf numFmtId="0" fontId="19" fillId="0" borderId="15" xfId="0" applyFont="1" applyBorder="1" applyAlignment="1" applyProtection="1">
      <alignment horizontal="center" wrapText="1"/>
    </xf>
    <xf numFmtId="0" fontId="1" fillId="0" borderId="15" xfId="0" applyFont="1" applyBorder="1" applyAlignment="1" applyProtection="1"/>
    <xf numFmtId="0" fontId="16" fillId="0" borderId="15" xfId="2" applyBorder="1" applyAlignment="1" applyProtection="1"/>
    <xf numFmtId="0" fontId="33" fillId="0" borderId="0" xfId="0" applyFont="1" applyBorder="1" applyAlignment="1" applyProtection="1"/>
    <xf numFmtId="0" fontId="1" fillId="0" borderId="15" xfId="0" applyFont="1" applyFill="1" applyBorder="1" applyAlignment="1" applyProtection="1"/>
    <xf numFmtId="0" fontId="1" fillId="0" borderId="16" xfId="0" applyFont="1" applyFill="1" applyBorder="1" applyAlignment="1" applyProtection="1">
      <alignment vertical="top" wrapText="1"/>
    </xf>
    <xf numFmtId="0" fontId="12" fillId="0" borderId="16" xfId="0" applyFont="1" applyBorder="1" applyAlignment="1" applyProtection="1"/>
    <xf numFmtId="0" fontId="1" fillId="0" borderId="16" xfId="0" applyFont="1" applyFill="1" applyBorder="1" applyAlignment="1" applyProtection="1"/>
    <xf numFmtId="0" fontId="1" fillId="0" borderId="17" xfId="0" applyFont="1" applyFill="1" applyBorder="1" applyAlignment="1" applyProtection="1"/>
    <xf numFmtId="0" fontId="1" fillId="0" borderId="16" xfId="0" applyFont="1" applyBorder="1" applyAlignment="1" applyProtection="1"/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13" fillId="4" borderId="0" xfId="0" applyFont="1" applyFill="1" applyAlignment="1">
      <alignment horizontal="right"/>
    </xf>
    <xf numFmtId="0" fontId="20" fillId="4" borderId="0" xfId="0" applyFont="1" applyFill="1" applyAlignment="1">
      <alignment horizontal="right"/>
    </xf>
    <xf numFmtId="0" fontId="4" fillId="3" borderId="1" xfId="0" applyFont="1" applyFill="1" applyBorder="1" applyAlignment="1" applyProtection="1">
      <alignment horizontal="center"/>
    </xf>
    <xf numFmtId="167" fontId="0" fillId="8" borderId="0" xfId="0" applyNumberFormat="1" applyFont="1" applyFill="1" applyAlignment="1">
      <alignment horizontal="center"/>
    </xf>
    <xf numFmtId="2" fontId="0" fillId="8" borderId="0" xfId="0" applyNumberFormat="1" applyFont="1" applyFill="1" applyAlignment="1">
      <alignment horizontal="center"/>
    </xf>
    <xf numFmtId="0" fontId="35" fillId="5" borderId="0" xfId="0" applyFont="1" applyFill="1" applyAlignment="1" applyProtection="1">
      <alignment horizontal="center"/>
    </xf>
    <xf numFmtId="0" fontId="35" fillId="5" borderId="0" xfId="0" applyFont="1" applyFill="1" applyBorder="1" applyAlignment="1" applyProtection="1">
      <alignment horizontal="center"/>
    </xf>
    <xf numFmtId="167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5" fontId="36" fillId="4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/>
    </xf>
    <xf numFmtId="0" fontId="13" fillId="3" borderId="0" xfId="0" applyFont="1" applyFill="1" applyAlignment="1" applyProtection="1">
      <alignment horizontal="center"/>
    </xf>
    <xf numFmtId="0" fontId="38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0" fontId="13" fillId="10" borderId="0" xfId="0" applyFont="1" applyFill="1" applyAlignment="1" applyProtection="1">
      <alignment horizontal="center"/>
    </xf>
    <xf numFmtId="0" fontId="13" fillId="10" borderId="0" xfId="0" applyFont="1" applyFill="1" applyAlignment="1" applyProtection="1">
      <alignment horizontal="left"/>
    </xf>
    <xf numFmtId="0" fontId="13" fillId="10" borderId="0" xfId="0" applyFont="1" applyFill="1" applyAlignment="1" applyProtection="1">
      <alignment horizontal="right"/>
    </xf>
    <xf numFmtId="0" fontId="0" fillId="10" borderId="0" xfId="0" applyFill="1" applyProtection="1"/>
    <xf numFmtId="0" fontId="0" fillId="0" borderId="0" xfId="0" applyFont="1" applyAlignment="1" applyProtection="1">
      <alignment horizontal="center" vertical="center"/>
    </xf>
    <xf numFmtId="0" fontId="35" fillId="9" borderId="0" xfId="0" applyFont="1" applyFill="1" applyAlignment="1" applyProtection="1">
      <alignment horizontal="center"/>
    </xf>
    <xf numFmtId="0" fontId="35" fillId="9" borderId="0" xfId="0" applyFont="1" applyFill="1" applyBorder="1" applyAlignment="1" applyProtection="1">
      <alignment horizontal="center"/>
    </xf>
    <xf numFmtId="169" fontId="0" fillId="0" borderId="0" xfId="0" applyNumberFormat="1" applyProtection="1"/>
    <xf numFmtId="0" fontId="0" fillId="0" borderId="0" xfId="0" applyAlignment="1" applyProtection="1">
      <alignment horizontal="right"/>
    </xf>
    <xf numFmtId="0" fontId="13" fillId="3" borderId="0" xfId="0" applyFont="1" applyFill="1" applyProtection="1"/>
    <xf numFmtId="0" fontId="0" fillId="3" borderId="0" xfId="0" applyFill="1" applyProtection="1"/>
    <xf numFmtId="0" fontId="26" fillId="6" borderId="0" xfId="1" quotePrefix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13" fillId="0" borderId="0" xfId="0" applyFont="1" applyFill="1" applyAlignment="1">
      <alignment horizontal="right" vertical="top"/>
    </xf>
    <xf numFmtId="0" fontId="39" fillId="3" borderId="1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 vertical="center"/>
    </xf>
    <xf numFmtId="164" fontId="40" fillId="2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6" fillId="0" borderId="0" xfId="0" applyFont="1" applyFill="1" applyAlignment="1">
      <alignment horizontal="right" vertical="center"/>
    </xf>
    <xf numFmtId="166" fontId="3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 applyProtection="1">
      <alignment horizontal="right"/>
    </xf>
    <xf numFmtId="0" fontId="4" fillId="3" borderId="1" xfId="0" applyFont="1" applyFill="1" applyBorder="1" applyAlignment="1" applyProtection="1">
      <protection locked="0"/>
    </xf>
    <xf numFmtId="0" fontId="20" fillId="6" borderId="0" xfId="0" applyFont="1" applyFill="1" applyAlignment="1">
      <alignment horizontal="center"/>
    </xf>
    <xf numFmtId="164" fontId="0" fillId="6" borderId="0" xfId="0" applyNumberFormat="1" applyFill="1" applyAlignment="1">
      <alignment horizontal="left"/>
    </xf>
    <xf numFmtId="2" fontId="14" fillId="0" borderId="0" xfId="0" applyNumberFormat="1" applyFont="1" applyFill="1" applyAlignment="1">
      <alignment horizontal="center" vertical="center"/>
    </xf>
    <xf numFmtId="0" fontId="0" fillId="0" borderId="0" xfId="0" applyFill="1"/>
    <xf numFmtId="166" fontId="36" fillId="0" borderId="0" xfId="0" applyNumberFormat="1" applyFont="1" applyFill="1" applyAlignment="1">
      <alignment vertical="center" wrapText="1"/>
    </xf>
    <xf numFmtId="0" fontId="15" fillId="0" borderId="0" xfId="0" applyFont="1" applyBorder="1" applyAlignment="1" applyProtection="1"/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3" borderId="3" xfId="0" applyFont="1" applyFill="1" applyBorder="1" applyAlignment="1" applyProtection="1">
      <alignment horizontal="left" vertical="top"/>
      <protection locked="0"/>
    </xf>
    <xf numFmtId="0" fontId="4" fillId="3" borderId="4" xfId="0" applyFont="1" applyFill="1" applyBorder="1" applyAlignment="1" applyProtection="1">
      <alignment horizontal="left" vertical="top"/>
      <protection locked="0"/>
    </xf>
    <xf numFmtId="0" fontId="4" fillId="3" borderId="6" xfId="0" applyFont="1" applyFill="1" applyBorder="1" applyAlignment="1" applyProtection="1">
      <alignment horizontal="left" vertical="top"/>
      <protection locked="0"/>
    </xf>
    <xf numFmtId="0" fontId="4" fillId="3" borderId="0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left" vertical="top"/>
      <protection locked="0"/>
    </xf>
    <xf numFmtId="0" fontId="4" fillId="3" borderId="9" xfId="0" applyFont="1" applyFill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right" vertical="top" wrapText="1"/>
    </xf>
    <xf numFmtId="0" fontId="1" fillId="0" borderId="5" xfId="0" applyFont="1" applyBorder="1" applyAlignment="1" applyProtection="1">
      <alignment horizontal="right" vertical="top" wrapText="1"/>
    </xf>
    <xf numFmtId="0" fontId="17" fillId="0" borderId="0" xfId="0" applyFont="1" applyBorder="1" applyAlignment="1" applyProtection="1">
      <alignment horizontal="right" vertical="center"/>
    </xf>
    <xf numFmtId="0" fontId="17" fillId="0" borderId="11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11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37" fillId="6" borderId="0" xfId="0" applyFont="1" applyFill="1" applyBorder="1" applyAlignment="1" applyProtection="1">
      <alignment horizontal="center" vertical="center"/>
    </xf>
    <xf numFmtId="0" fontId="27" fillId="0" borderId="15" xfId="0" applyFont="1" applyBorder="1" applyAlignment="1" applyProtection="1">
      <alignment horizontal="left" vertical="top" wrapText="1"/>
    </xf>
    <xf numFmtId="0" fontId="27" fillId="0" borderId="0" xfId="0" applyFont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1" fillId="3" borderId="12" xfId="0" applyFont="1" applyFill="1" applyBorder="1" applyAlignment="1" applyProtection="1">
      <protection locked="0"/>
    </xf>
    <xf numFmtId="0" fontId="1" fillId="3" borderId="14" xfId="0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</xf>
    <xf numFmtId="0" fontId="16" fillId="0" borderId="6" xfId="1" applyFill="1" applyBorder="1" applyAlignment="1" applyProtection="1">
      <alignment horizontal="left" vertical="center"/>
    </xf>
    <xf numFmtId="0" fontId="16" fillId="0" borderId="0" xfId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center" wrapText="1"/>
    </xf>
    <xf numFmtId="0" fontId="1" fillId="0" borderId="2" xfId="0" applyFont="1" applyBorder="1" applyAlignment="1" applyProtection="1">
      <alignment horizontal="justify" vertical="center" wrapText="1"/>
    </xf>
    <xf numFmtId="0" fontId="1" fillId="0" borderId="3" xfId="0" applyFont="1" applyBorder="1" applyAlignment="1" applyProtection="1">
      <alignment horizontal="justify" vertical="center"/>
    </xf>
    <xf numFmtId="0" fontId="1" fillId="0" borderId="6" xfId="0" applyFont="1" applyBorder="1" applyAlignment="1" applyProtection="1">
      <alignment horizontal="justify" vertical="center"/>
    </xf>
    <xf numFmtId="0" fontId="1" fillId="0" borderId="0" xfId="0" applyFont="1" applyBorder="1" applyAlignment="1" applyProtection="1">
      <alignment horizontal="justify" vertical="center"/>
    </xf>
    <xf numFmtId="0" fontId="1" fillId="0" borderId="7" xfId="0" applyFont="1" applyBorder="1" applyAlignment="1" applyProtection="1">
      <alignment horizontal="justify" vertical="center"/>
    </xf>
    <xf numFmtId="0" fontId="1" fillId="0" borderId="8" xfId="0" applyFont="1" applyBorder="1" applyAlignment="1" applyProtection="1">
      <alignment horizontal="justify" vertical="center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5" fillId="5" borderId="0" xfId="0" applyFont="1" applyFill="1" applyAlignment="1" applyProtection="1">
      <alignment horizontal="center"/>
    </xf>
    <xf numFmtId="166" fontId="36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left"/>
    </xf>
    <xf numFmtId="2" fontId="14" fillId="8" borderId="0" xfId="0" applyNumberFormat="1" applyFont="1" applyFill="1" applyAlignment="1">
      <alignment horizontal="left" vertical="center"/>
    </xf>
    <xf numFmtId="0" fontId="13" fillId="8" borderId="0" xfId="0" applyFont="1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13" fillId="4" borderId="0" xfId="0" applyFont="1" applyFill="1" applyAlignment="1">
      <alignment horizontal="right"/>
    </xf>
    <xf numFmtId="0" fontId="20" fillId="4" borderId="0" xfId="0" applyFont="1" applyFill="1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13" fillId="4" borderId="0" xfId="0" applyFont="1" applyFill="1" applyAlignment="1">
      <alignment horizontal="right" vertical="top"/>
    </xf>
    <xf numFmtId="0" fontId="13" fillId="7" borderId="0" xfId="0" applyFont="1" applyFill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35" fillId="5" borderId="0" xfId="0" applyFont="1" applyFill="1" applyAlignment="1">
      <alignment horizontal="center"/>
    </xf>
    <xf numFmtId="0" fontId="35" fillId="9" borderId="0" xfId="0" applyFont="1" applyFill="1" applyAlignment="1" applyProtection="1">
      <alignment horizontal="center"/>
    </xf>
  </cellXfs>
  <cellStyles count="3">
    <cellStyle name="Hipervínculo" xfId="1" builtinId="8"/>
    <cellStyle name="Hipervínculo visitado" xfId="2" builtinId="9"/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9525</xdr:colOff>
      <xdr:row>5</xdr:row>
      <xdr:rowOff>37806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094247-CC4B-4B8A-B986-BE5F00E3BD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655" r="16052"/>
        <a:stretch/>
      </xdr:blipFill>
      <xdr:spPr>
        <a:xfrm>
          <a:off x="28575" y="38100"/>
          <a:ext cx="800100" cy="9998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28575</xdr:rowOff>
    </xdr:from>
    <xdr:to>
      <xdr:col>2</xdr:col>
      <xdr:colOff>27120</xdr:colOff>
      <xdr:row>5</xdr:row>
      <xdr:rowOff>66381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DEF1BF-7D9A-4895-B032-299EFE163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8575"/>
          <a:ext cx="798645" cy="999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matesanz@ucm.es" TargetMode="External"/><Relationship Id="rId1" Type="http://schemas.openxmlformats.org/officeDocument/2006/relationships/hyperlink" Target="mailto:patriciadelgado@ucm.es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matesanz@ucm.es" TargetMode="External"/><Relationship Id="rId1" Type="http://schemas.openxmlformats.org/officeDocument/2006/relationships/hyperlink" Target="mailto:patriciadelgado@ucm.es" TargetMode="Externa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hysics.curtin.edu.au/iupa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0"/>
  <sheetViews>
    <sheetView tabSelected="1" view="pageLayout" zoomScale="120" zoomScaleNormal="100" zoomScalePageLayoutView="120" workbookViewId="0">
      <selection activeCell="N9" sqref="N9"/>
    </sheetView>
  </sheetViews>
  <sheetFormatPr baseColWidth="10" defaultColWidth="11.7109375" defaultRowHeight="15.75" x14ac:dyDescent="0.25"/>
  <cols>
    <col min="1" max="8" width="11.7109375" style="1" customWidth="1"/>
    <col min="9" max="12" width="11.7109375" style="15" customWidth="1"/>
    <col min="13" max="13" width="20.140625" style="15" customWidth="1"/>
    <col min="14" max="20" width="11.7109375" style="15" customWidth="1"/>
    <col min="21" max="16384" width="11.7109375" style="15"/>
  </cols>
  <sheetData>
    <row r="1" spans="1:19" ht="15.75" customHeight="1" x14ac:dyDescent="0.25">
      <c r="G1" s="177" t="s">
        <v>384</v>
      </c>
      <c r="H1" s="178"/>
      <c r="I1" s="178"/>
      <c r="J1" s="178"/>
      <c r="K1" s="178"/>
      <c r="L1" s="178"/>
    </row>
    <row r="2" spans="1:19" x14ac:dyDescent="0.25">
      <c r="B2" s="34" t="s">
        <v>0</v>
      </c>
      <c r="E2" s="15"/>
      <c r="G2" s="177"/>
      <c r="H2" s="178"/>
      <c r="I2" s="178"/>
      <c r="J2" s="178"/>
      <c r="K2" s="178"/>
      <c r="L2" s="178"/>
    </row>
    <row r="3" spans="1:19" s="14" customFormat="1" x14ac:dyDescent="0.25">
      <c r="B3" s="35" t="s">
        <v>378</v>
      </c>
      <c r="C3" s="3"/>
      <c r="D3" s="3"/>
      <c r="F3" s="3"/>
      <c r="G3" s="88"/>
      <c r="H3" s="89"/>
      <c r="I3" s="89"/>
      <c r="J3" s="89"/>
      <c r="K3" s="89"/>
      <c r="L3" s="89"/>
      <c r="N3" s="15"/>
      <c r="O3" s="16"/>
      <c r="P3" s="16"/>
      <c r="Q3" s="16"/>
      <c r="R3" s="16"/>
      <c r="S3" s="16"/>
    </row>
    <row r="4" spans="1:19" s="14" customFormat="1" x14ac:dyDescent="0.25">
      <c r="B4" s="19" t="s">
        <v>379</v>
      </c>
      <c r="C4" s="3"/>
      <c r="D4" s="3"/>
      <c r="E4" s="18"/>
      <c r="F4" s="3"/>
      <c r="G4" s="90"/>
      <c r="H4" s="89"/>
      <c r="I4" s="89"/>
      <c r="J4" s="89"/>
      <c r="K4" s="89"/>
      <c r="L4" s="89"/>
      <c r="N4" s="15"/>
      <c r="O4" s="16"/>
      <c r="P4" s="16"/>
      <c r="Q4" s="16"/>
      <c r="R4" s="16"/>
      <c r="S4" s="16"/>
    </row>
    <row r="5" spans="1:19" x14ac:dyDescent="0.25">
      <c r="A5" s="4"/>
      <c r="B5" s="33" t="s">
        <v>383</v>
      </c>
      <c r="C5" s="33"/>
      <c r="D5" s="33"/>
      <c r="E5" s="33"/>
      <c r="F5" s="33"/>
      <c r="G5" s="91"/>
      <c r="H5" s="107" t="s">
        <v>16</v>
      </c>
      <c r="I5" s="92" t="s">
        <v>29</v>
      </c>
      <c r="J5" s="92"/>
      <c r="K5" s="11" t="s">
        <v>30</v>
      </c>
      <c r="L5" s="92"/>
    </row>
    <row r="6" spans="1:19" x14ac:dyDescent="0.25">
      <c r="A6" s="36"/>
      <c r="B6" s="33"/>
      <c r="C6" s="33"/>
      <c r="D6" s="33"/>
      <c r="E6" s="33"/>
      <c r="F6" s="33"/>
      <c r="G6" s="91"/>
      <c r="H6" s="107" t="s">
        <v>28</v>
      </c>
      <c r="I6" s="92" t="s">
        <v>17</v>
      </c>
      <c r="J6" s="92"/>
      <c r="K6" s="11" t="s">
        <v>21</v>
      </c>
      <c r="L6" s="92"/>
    </row>
    <row r="7" spans="1:19" ht="15.75" customHeight="1" x14ac:dyDescent="0.25">
      <c r="A7" s="12" t="s">
        <v>1</v>
      </c>
      <c r="B7" s="141" t="str">
        <f>IF(Informe!D16="","",Informe!D16)</f>
        <v/>
      </c>
      <c r="C7" s="163" t="s">
        <v>278</v>
      </c>
      <c r="D7" s="164"/>
      <c r="E7" s="21"/>
      <c r="G7" s="91"/>
      <c r="H7" s="9"/>
      <c r="I7" s="92"/>
      <c r="J7" s="92"/>
      <c r="K7" s="92"/>
      <c r="L7" s="92"/>
    </row>
    <row r="8" spans="1:19" ht="15.75" customHeight="1" x14ac:dyDescent="0.3">
      <c r="A8" s="12" t="s">
        <v>20</v>
      </c>
      <c r="B8" s="142" t="str">
        <f>IF(Informe!F19="","",Informe!F19)</f>
        <v/>
      </c>
      <c r="D8" s="37" t="s">
        <v>18</v>
      </c>
      <c r="E8" s="52" t="s">
        <v>15</v>
      </c>
      <c r="F8" s="13"/>
      <c r="G8" s="93"/>
      <c r="H8" s="94" t="s">
        <v>31</v>
      </c>
      <c r="I8" s="92" t="s">
        <v>32</v>
      </c>
      <c r="J8" s="57"/>
      <c r="K8" s="57"/>
      <c r="L8" s="57"/>
    </row>
    <row r="9" spans="1:19" ht="15.75" customHeight="1" x14ac:dyDescent="0.25">
      <c r="C9" s="106"/>
      <c r="G9" s="91"/>
      <c r="H9" s="9"/>
      <c r="I9" s="92"/>
      <c r="J9" s="92"/>
      <c r="K9" s="92"/>
      <c r="L9" s="92"/>
    </row>
    <row r="10" spans="1:19" s="17" customFormat="1" x14ac:dyDescent="0.25">
      <c r="A10" s="153" t="s">
        <v>10</v>
      </c>
      <c r="B10" s="153"/>
      <c r="C10" s="153"/>
      <c r="D10" s="11"/>
      <c r="E10" s="7"/>
      <c r="F10" s="8"/>
      <c r="G10" s="93"/>
      <c r="H10" s="153" t="s">
        <v>7</v>
      </c>
      <c r="I10" s="153"/>
      <c r="J10" s="153"/>
      <c r="K10" s="49"/>
      <c r="L10" s="57"/>
    </row>
    <row r="11" spans="1:19" ht="15.75" customHeight="1" x14ac:dyDescent="0.25">
      <c r="A11" s="187" t="s">
        <v>279</v>
      </c>
      <c r="B11" s="187"/>
      <c r="C11" s="187"/>
      <c r="D11" s="187"/>
      <c r="E11" s="187"/>
      <c r="F11" s="187"/>
      <c r="G11" s="95"/>
      <c r="H11" s="165" t="s">
        <v>19</v>
      </c>
      <c r="I11" s="166"/>
      <c r="J11" s="22" t="s">
        <v>15</v>
      </c>
      <c r="K11" s="92"/>
      <c r="L11" s="92"/>
    </row>
    <row r="12" spans="1:19" x14ac:dyDescent="0.25">
      <c r="A12" s="5" t="s">
        <v>2</v>
      </c>
      <c r="B12" s="182"/>
      <c r="C12" s="183"/>
      <c r="D12" s="183"/>
      <c r="E12" s="183"/>
      <c r="F12" s="183"/>
      <c r="G12" s="96"/>
      <c r="H12" s="167" t="s">
        <v>13</v>
      </c>
      <c r="I12" s="168"/>
      <c r="J12" s="22" t="s">
        <v>15</v>
      </c>
      <c r="K12" s="92"/>
      <c r="L12" s="92"/>
    </row>
    <row r="13" spans="1:19" x14ac:dyDescent="0.25">
      <c r="A13" s="5" t="s">
        <v>3</v>
      </c>
      <c r="B13" s="182"/>
      <c r="C13" s="183"/>
      <c r="D13" s="183"/>
      <c r="E13" s="183"/>
      <c r="F13" s="183"/>
      <c r="G13" s="97"/>
      <c r="H13" s="167" t="s">
        <v>14</v>
      </c>
      <c r="I13" s="169"/>
      <c r="J13" s="22" t="s">
        <v>296</v>
      </c>
      <c r="K13" s="98" t="s">
        <v>276</v>
      </c>
      <c r="L13" s="92"/>
    </row>
    <row r="14" spans="1:19" x14ac:dyDescent="0.25">
      <c r="A14" s="5" t="s">
        <v>4</v>
      </c>
      <c r="B14" s="182"/>
      <c r="C14" s="183"/>
      <c r="D14" s="183"/>
      <c r="E14" s="183"/>
      <c r="F14" s="183"/>
      <c r="G14" s="97"/>
      <c r="H14" s="46" t="s">
        <v>275</v>
      </c>
      <c r="I14" s="45"/>
      <c r="J14" s="92"/>
      <c r="K14" s="92"/>
      <c r="L14" s="92"/>
    </row>
    <row r="15" spans="1:19" x14ac:dyDescent="0.25">
      <c r="A15" s="5" t="s">
        <v>5</v>
      </c>
      <c r="B15" s="182"/>
      <c r="C15" s="183"/>
      <c r="D15" s="183"/>
      <c r="E15" s="183"/>
      <c r="F15" s="183"/>
      <c r="G15" s="96"/>
      <c r="H15" s="154"/>
      <c r="I15" s="155"/>
      <c r="J15" s="155"/>
      <c r="K15" s="155"/>
      <c r="L15" s="156"/>
    </row>
    <row r="16" spans="1:19" x14ac:dyDescent="0.25">
      <c r="A16" s="5" t="s">
        <v>6</v>
      </c>
      <c r="B16" s="182"/>
      <c r="C16" s="183"/>
      <c r="D16" s="183"/>
      <c r="E16" s="183"/>
      <c r="F16" s="183"/>
      <c r="G16" s="96"/>
      <c r="H16" s="157"/>
      <c r="I16" s="158"/>
      <c r="J16" s="158"/>
      <c r="K16" s="158"/>
      <c r="L16" s="159"/>
    </row>
    <row r="17" spans="1:17" ht="15.6" customHeight="1" thickBot="1" x14ac:dyDescent="0.3">
      <c r="A17" s="179" t="s">
        <v>9</v>
      </c>
      <c r="B17" s="179"/>
      <c r="C17" s="180"/>
      <c r="D17" s="181"/>
      <c r="E17" s="181"/>
      <c r="F17" s="181"/>
      <c r="G17" s="96"/>
      <c r="H17" s="157"/>
      <c r="I17" s="158"/>
      <c r="J17" s="158"/>
      <c r="K17" s="158"/>
      <c r="L17" s="159"/>
    </row>
    <row r="18" spans="1:17" ht="15.6" customHeight="1" x14ac:dyDescent="0.25">
      <c r="A18" s="100"/>
      <c r="B18" s="101"/>
      <c r="C18" s="101"/>
      <c r="D18" s="102"/>
      <c r="E18" s="102"/>
      <c r="F18" s="102"/>
      <c r="G18" s="103"/>
      <c r="H18" s="102"/>
      <c r="I18" s="104"/>
      <c r="J18" s="104"/>
      <c r="K18" s="104"/>
      <c r="L18" s="104"/>
    </row>
    <row r="19" spans="1:17" ht="15.6" customHeight="1" x14ac:dyDescent="0.25">
      <c r="A19" s="153" t="s">
        <v>11</v>
      </c>
      <c r="B19" s="153"/>
      <c r="C19" s="153"/>
      <c r="D19" s="11"/>
      <c r="E19" s="57"/>
      <c r="F19" s="57"/>
      <c r="G19" s="99"/>
      <c r="H19" s="9"/>
      <c r="I19" s="92"/>
      <c r="J19" s="92"/>
      <c r="K19" s="184" t="s">
        <v>274</v>
      </c>
      <c r="L19" s="184"/>
    </row>
    <row r="20" spans="1:17" s="1" customFormat="1" x14ac:dyDescent="0.25">
      <c r="A20" s="172" t="s">
        <v>12</v>
      </c>
      <c r="B20" s="173"/>
      <c r="C20" s="170"/>
      <c r="D20" s="170"/>
      <c r="E20" s="170"/>
      <c r="F20" s="170"/>
      <c r="G20" s="170"/>
      <c r="H20" s="170"/>
      <c r="I20" s="170"/>
      <c r="K20" s="54" t="s">
        <v>35</v>
      </c>
      <c r="L20" s="54" t="s">
        <v>36</v>
      </c>
    </row>
    <row r="21" spans="1:17" s="1" customFormat="1" ht="15.75" customHeight="1" x14ac:dyDescent="0.25">
      <c r="A21" s="188" t="s">
        <v>280</v>
      </c>
      <c r="B21" s="189"/>
      <c r="C21" s="194"/>
      <c r="D21" s="195"/>
      <c r="E21" s="195"/>
      <c r="F21" s="195"/>
      <c r="G21" s="195"/>
      <c r="H21" s="195"/>
      <c r="I21" s="196"/>
      <c r="J21" s="57"/>
      <c r="K21" s="38"/>
      <c r="L21" s="38" t="str">
        <f t="shared" ref="L21:L34" si="0">IF(K21="","",1)</f>
        <v/>
      </c>
    </row>
    <row r="22" spans="1:17" s="1" customFormat="1" x14ac:dyDescent="0.25">
      <c r="A22" s="190"/>
      <c r="B22" s="191"/>
      <c r="C22" s="197"/>
      <c r="D22" s="198"/>
      <c r="E22" s="198"/>
      <c r="F22" s="198"/>
      <c r="G22" s="198"/>
      <c r="H22" s="198"/>
      <c r="I22" s="199"/>
      <c r="J22" s="6"/>
      <c r="K22" s="38"/>
      <c r="L22" s="38" t="str">
        <f t="shared" si="0"/>
        <v/>
      </c>
      <c r="M22" s="9"/>
      <c r="N22" s="9"/>
      <c r="O22" s="9"/>
      <c r="P22" s="9"/>
      <c r="Q22" s="9"/>
    </row>
    <row r="23" spans="1:17" s="1" customFormat="1" x14ac:dyDescent="0.25">
      <c r="A23" s="190"/>
      <c r="B23" s="191"/>
      <c r="C23" s="197"/>
      <c r="D23" s="198"/>
      <c r="E23" s="198"/>
      <c r="F23" s="198"/>
      <c r="G23" s="198"/>
      <c r="H23" s="198"/>
      <c r="I23" s="199"/>
      <c r="J23" s="6"/>
      <c r="K23" s="38"/>
      <c r="L23" s="38" t="str">
        <f t="shared" si="0"/>
        <v/>
      </c>
      <c r="M23" s="9"/>
      <c r="N23" s="9"/>
      <c r="O23" s="9"/>
      <c r="P23" s="9"/>
      <c r="Q23" s="9"/>
    </row>
    <row r="24" spans="1:17" s="1" customFormat="1" x14ac:dyDescent="0.25">
      <c r="A24" s="190"/>
      <c r="B24" s="191"/>
      <c r="C24" s="197"/>
      <c r="D24" s="198"/>
      <c r="E24" s="198"/>
      <c r="F24" s="198"/>
      <c r="G24" s="198"/>
      <c r="H24" s="198"/>
      <c r="I24" s="199"/>
      <c r="J24" s="6"/>
      <c r="K24" s="38"/>
      <c r="L24" s="38" t="str">
        <f t="shared" si="0"/>
        <v/>
      </c>
      <c r="M24" s="9"/>
      <c r="N24" s="9"/>
      <c r="O24" s="9"/>
      <c r="P24" s="9"/>
      <c r="Q24" s="9"/>
    </row>
    <row r="25" spans="1:17" s="1" customFormat="1" x14ac:dyDescent="0.25">
      <c r="A25" s="190"/>
      <c r="B25" s="191"/>
      <c r="C25" s="197"/>
      <c r="D25" s="198"/>
      <c r="E25" s="198"/>
      <c r="F25" s="198"/>
      <c r="G25" s="198"/>
      <c r="H25" s="198"/>
      <c r="I25" s="199"/>
      <c r="J25" s="6"/>
      <c r="K25" s="38"/>
      <c r="L25" s="38" t="str">
        <f t="shared" si="0"/>
        <v/>
      </c>
      <c r="M25" s="9"/>
      <c r="N25" s="9"/>
      <c r="O25" s="9"/>
      <c r="P25" s="9"/>
      <c r="Q25" s="9"/>
    </row>
    <row r="26" spans="1:17" s="1" customFormat="1" x14ac:dyDescent="0.25">
      <c r="A26" s="190"/>
      <c r="B26" s="191"/>
      <c r="C26" s="197"/>
      <c r="D26" s="198"/>
      <c r="E26" s="198"/>
      <c r="F26" s="198"/>
      <c r="G26" s="198"/>
      <c r="H26" s="198"/>
      <c r="I26" s="199"/>
      <c r="J26" s="6"/>
      <c r="K26" s="38"/>
      <c r="L26" s="38" t="str">
        <f t="shared" si="0"/>
        <v/>
      </c>
      <c r="M26" s="9"/>
      <c r="N26" s="9"/>
      <c r="O26" s="9"/>
      <c r="P26" s="9"/>
      <c r="Q26" s="9"/>
    </row>
    <row r="27" spans="1:17" s="1" customFormat="1" x14ac:dyDescent="0.25">
      <c r="A27" s="190"/>
      <c r="B27" s="191"/>
      <c r="C27" s="197"/>
      <c r="D27" s="198"/>
      <c r="E27" s="198"/>
      <c r="F27" s="198"/>
      <c r="G27" s="198"/>
      <c r="H27" s="198"/>
      <c r="I27" s="199"/>
      <c r="J27" s="6"/>
      <c r="K27" s="38"/>
      <c r="L27" s="38" t="str">
        <f t="shared" si="0"/>
        <v/>
      </c>
      <c r="M27" s="9"/>
      <c r="N27" s="9"/>
      <c r="O27" s="9"/>
      <c r="P27" s="9"/>
      <c r="Q27" s="9"/>
    </row>
    <row r="28" spans="1:17" s="1" customFormat="1" x14ac:dyDescent="0.25">
      <c r="A28" s="190"/>
      <c r="B28" s="191"/>
      <c r="C28" s="197"/>
      <c r="D28" s="198"/>
      <c r="E28" s="198"/>
      <c r="F28" s="198"/>
      <c r="G28" s="198"/>
      <c r="H28" s="198"/>
      <c r="I28" s="199"/>
      <c r="J28" s="6"/>
      <c r="K28" s="38"/>
      <c r="L28" s="38" t="str">
        <f t="shared" si="0"/>
        <v/>
      </c>
      <c r="M28" s="9"/>
      <c r="N28" s="9"/>
      <c r="O28" s="9"/>
      <c r="P28" s="9"/>
      <c r="Q28" s="9"/>
    </row>
    <row r="29" spans="1:17" s="1" customFormat="1" x14ac:dyDescent="0.25">
      <c r="A29" s="190"/>
      <c r="B29" s="191"/>
      <c r="C29" s="197"/>
      <c r="D29" s="198"/>
      <c r="E29" s="198"/>
      <c r="F29" s="198"/>
      <c r="G29" s="198"/>
      <c r="H29" s="198"/>
      <c r="I29" s="199"/>
      <c r="J29" s="6"/>
      <c r="K29" s="38"/>
      <c r="L29" s="38" t="str">
        <f t="shared" si="0"/>
        <v/>
      </c>
      <c r="M29" s="9"/>
      <c r="N29" s="9"/>
      <c r="O29" s="9"/>
      <c r="P29" s="9"/>
      <c r="Q29" s="9"/>
    </row>
    <row r="30" spans="1:17" s="1" customFormat="1" x14ac:dyDescent="0.25">
      <c r="A30" s="192"/>
      <c r="B30" s="193"/>
      <c r="C30" s="200"/>
      <c r="D30" s="201"/>
      <c r="E30" s="201"/>
      <c r="F30" s="201"/>
      <c r="G30" s="201"/>
      <c r="H30" s="201"/>
      <c r="I30" s="202"/>
      <c r="J30" s="6"/>
      <c r="K30" s="38"/>
      <c r="L30" s="38" t="str">
        <f t="shared" si="0"/>
        <v/>
      </c>
      <c r="M30" s="9"/>
      <c r="N30" s="9"/>
      <c r="O30" s="9"/>
      <c r="P30" s="9"/>
      <c r="Q30" s="9"/>
    </row>
    <row r="31" spans="1:17" s="1" customFormat="1" x14ac:dyDescent="0.25">
      <c r="A31" s="172" t="s">
        <v>33</v>
      </c>
      <c r="B31" s="173"/>
      <c r="C31" s="171"/>
      <c r="D31" s="171"/>
      <c r="E31" s="171"/>
      <c r="F31" s="171"/>
      <c r="G31" s="171"/>
      <c r="H31" s="171"/>
      <c r="I31" s="171"/>
      <c r="K31" s="38"/>
      <c r="L31" s="38" t="str">
        <f t="shared" si="0"/>
        <v/>
      </c>
    </row>
    <row r="32" spans="1:17" s="1" customFormat="1" x14ac:dyDescent="0.25">
      <c r="A32" s="172" t="s">
        <v>34</v>
      </c>
      <c r="B32" s="173"/>
      <c r="C32" s="170"/>
      <c r="D32" s="170"/>
      <c r="E32" s="170"/>
      <c r="F32" s="170"/>
      <c r="G32" s="170"/>
      <c r="H32" s="170"/>
      <c r="I32" s="170"/>
      <c r="J32" s="6"/>
      <c r="K32" s="38"/>
      <c r="L32" s="38" t="str">
        <f t="shared" si="0"/>
        <v/>
      </c>
      <c r="M32" s="9"/>
      <c r="N32" s="9"/>
      <c r="O32" s="9"/>
      <c r="P32" s="9"/>
      <c r="Q32" s="9"/>
    </row>
    <row r="33" spans="1:17" s="1" customFormat="1" x14ac:dyDescent="0.25">
      <c r="A33" s="172" t="s">
        <v>277</v>
      </c>
      <c r="B33" s="173"/>
      <c r="C33" s="170"/>
      <c r="D33" s="170"/>
      <c r="E33" s="170"/>
      <c r="F33" s="170"/>
      <c r="G33" s="170"/>
      <c r="H33" s="170"/>
      <c r="I33" s="170"/>
      <c r="J33" s="6"/>
      <c r="K33" s="38"/>
      <c r="L33" s="38" t="str">
        <f t="shared" si="0"/>
        <v/>
      </c>
      <c r="M33" s="9"/>
      <c r="N33" s="9"/>
      <c r="O33" s="9"/>
      <c r="P33" s="9"/>
      <c r="Q33" s="9"/>
    </row>
    <row r="34" spans="1:17" x14ac:dyDescent="0.25">
      <c r="A34" s="172" t="s">
        <v>281</v>
      </c>
      <c r="B34" s="173"/>
      <c r="C34" s="174" t="s">
        <v>285</v>
      </c>
      <c r="D34" s="174"/>
      <c r="E34" s="174"/>
      <c r="F34" s="174"/>
      <c r="G34" s="174"/>
      <c r="H34" s="174"/>
      <c r="I34" s="174"/>
      <c r="K34" s="38"/>
      <c r="L34" s="38" t="str">
        <f t="shared" si="0"/>
        <v/>
      </c>
    </row>
    <row r="35" spans="1:17" s="17" customFormat="1" x14ac:dyDescent="0.25">
      <c r="B35" s="50"/>
      <c r="C35" s="50"/>
      <c r="D35" s="50"/>
      <c r="E35" s="50"/>
      <c r="F35" s="50"/>
      <c r="G35" s="50"/>
      <c r="H35" s="50"/>
      <c r="I35" s="50"/>
      <c r="K35" s="58"/>
      <c r="L35" s="58"/>
    </row>
    <row r="36" spans="1:17" s="17" customFormat="1" x14ac:dyDescent="0.25">
      <c r="A36" s="175" t="s">
        <v>360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</row>
    <row r="37" spans="1:17" s="17" customFormat="1" x14ac:dyDescent="0.2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</row>
    <row r="38" spans="1:17" s="17" customFormat="1" x14ac:dyDescent="0.2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</row>
    <row r="39" spans="1:17" s="17" customFormat="1" x14ac:dyDescent="0.25">
      <c r="A39" s="143"/>
      <c r="B39" s="105"/>
      <c r="C39" s="105"/>
      <c r="D39" s="105"/>
      <c r="E39" s="105"/>
      <c r="F39" s="51" t="s">
        <v>357</v>
      </c>
      <c r="G39" s="140" t="s">
        <v>15</v>
      </c>
      <c r="K39" s="146" t="s">
        <v>359</v>
      </c>
      <c r="L39" s="147"/>
    </row>
    <row r="40" spans="1:17" s="17" customFormat="1" x14ac:dyDescent="0.25">
      <c r="A40" s="143"/>
      <c r="B40" s="143"/>
      <c r="C40" s="143"/>
      <c r="D40" s="143"/>
      <c r="E40" s="143"/>
      <c r="F40" s="51"/>
      <c r="G40" s="51"/>
      <c r="H40" s="51"/>
      <c r="I40" s="51"/>
      <c r="J40" s="51"/>
      <c r="K40" s="51"/>
      <c r="L40" s="51"/>
    </row>
    <row r="41" spans="1:17" s="17" customFormat="1" x14ac:dyDescent="0.25">
      <c r="A41" s="105"/>
      <c r="B41" s="105"/>
      <c r="C41" s="105"/>
      <c r="D41" s="105"/>
      <c r="E41" s="105"/>
      <c r="F41" s="51" t="s">
        <v>286</v>
      </c>
      <c r="G41" s="140" t="s">
        <v>15</v>
      </c>
      <c r="H41" s="185" t="s">
        <v>295</v>
      </c>
      <c r="I41" s="186"/>
      <c r="J41" s="186"/>
      <c r="K41" s="186"/>
    </row>
    <row r="42" spans="1:17" s="17" customFormat="1" x14ac:dyDescent="0.25">
      <c r="A42" s="105"/>
      <c r="B42" s="105"/>
      <c r="C42" s="105"/>
      <c r="D42" s="105"/>
      <c r="E42" s="105"/>
      <c r="F42" s="105"/>
      <c r="G42" s="105"/>
      <c r="H42" s="105"/>
    </row>
    <row r="43" spans="1:17" s="17" customFormat="1" x14ac:dyDescent="0.25">
      <c r="A43" s="176" t="str">
        <f>IF(C34&lt;&gt;Auxiliar!C6,"", IF(AND(G39="no",G41="no"),"Una vez obtenidos unos Parámetros de Red, se procederá a la Recogida de datos sin realizar ninguna comprobación adicional","Una vez obtenidos unos Parámetros de Red, se comprobará que no hay coincidencia con compuestos ya determinados"))</f>
        <v/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</row>
    <row r="44" spans="1:17" s="17" customFormat="1" x14ac:dyDescent="0.2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1:17" s="17" customFormat="1" x14ac:dyDescent="0.25">
      <c r="A45" s="175" t="s">
        <v>337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</row>
    <row r="46" spans="1:17" s="17" customFormat="1" x14ac:dyDescent="0.25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</row>
    <row r="47" spans="1:17" s="17" customForma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</row>
    <row r="48" spans="1:17" s="17" customFormat="1" x14ac:dyDescent="0.2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1:12" s="17" customFormat="1" x14ac:dyDescent="0.2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1:12" x14ac:dyDescent="0.25">
      <c r="A50" s="153" t="s">
        <v>8</v>
      </c>
      <c r="B50" s="153"/>
      <c r="C50" s="153"/>
    </row>
    <row r="51" spans="1:12" x14ac:dyDescent="0.25">
      <c r="A51" s="154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6"/>
    </row>
    <row r="52" spans="1:12" x14ac:dyDescent="0.25">
      <c r="A52" s="157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9"/>
    </row>
    <row r="53" spans="1:12" x14ac:dyDescent="0.25">
      <c r="A53" s="15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9"/>
    </row>
    <row r="54" spans="1:12" x14ac:dyDescent="0.25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9"/>
    </row>
    <row r="55" spans="1:12" x14ac:dyDescent="0.25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9"/>
    </row>
    <row r="56" spans="1:12" x14ac:dyDescent="0.25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9"/>
    </row>
    <row r="57" spans="1:12" x14ac:dyDescent="0.25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9"/>
    </row>
    <row r="58" spans="1:12" x14ac:dyDescent="0.25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9"/>
    </row>
    <row r="59" spans="1:12" x14ac:dyDescent="0.25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9"/>
    </row>
    <row r="60" spans="1:12" x14ac:dyDescent="0.25">
      <c r="A60" s="160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2"/>
    </row>
  </sheetData>
  <mergeCells count="36">
    <mergeCell ref="K19:L19"/>
    <mergeCell ref="H41:K41"/>
    <mergeCell ref="A34:B34"/>
    <mergeCell ref="H10:J10"/>
    <mergeCell ref="B15:F15"/>
    <mergeCell ref="B16:F16"/>
    <mergeCell ref="A11:F11"/>
    <mergeCell ref="A19:C19"/>
    <mergeCell ref="A20:B20"/>
    <mergeCell ref="A10:C10"/>
    <mergeCell ref="A21:B30"/>
    <mergeCell ref="A31:B31"/>
    <mergeCell ref="C21:I30"/>
    <mergeCell ref="G1:L2"/>
    <mergeCell ref="A17:B17"/>
    <mergeCell ref="C17:F17"/>
    <mergeCell ref="B12:F12"/>
    <mergeCell ref="B13:F13"/>
    <mergeCell ref="B14:F14"/>
    <mergeCell ref="H15:L17"/>
    <mergeCell ref="A50:C50"/>
    <mergeCell ref="A51:L60"/>
    <mergeCell ref="C7:D7"/>
    <mergeCell ref="H11:I11"/>
    <mergeCell ref="H12:I12"/>
    <mergeCell ref="H13:I13"/>
    <mergeCell ref="C20:I20"/>
    <mergeCell ref="C31:I31"/>
    <mergeCell ref="C32:I32"/>
    <mergeCell ref="A32:B32"/>
    <mergeCell ref="A33:B33"/>
    <mergeCell ref="C33:I33"/>
    <mergeCell ref="C34:I34"/>
    <mergeCell ref="A36:L37"/>
    <mergeCell ref="A45:L46"/>
    <mergeCell ref="A43:L43"/>
  </mergeCells>
  <phoneticPr fontId="11" type="noConversion"/>
  <dataValidations count="6">
    <dataValidation type="date" allowBlank="1" showInputMessage="1" showErrorMessage="1" promptTitle="Fecha" prompt="introduzca una fécha válida de la forma dd/mm/aa_x000a_" sqref="E7" xr:uid="{00000000-0002-0000-0100-000000000000}">
      <formula1>TODAY()</formula1>
      <formula2>73415</formula2>
    </dataValidation>
    <dataValidation allowBlank="1" showInputMessage="1" showErrorMessage="1" promptTitle="Técnico" prompt="Estas casillas son completadas por el tácnico que realiza la medida." sqref="B7" xr:uid="{00000000-0002-0000-0100-000001000000}"/>
    <dataValidation allowBlank="1" showInputMessage="1" showErrorMessage="1" promptTitle="Técnico" prompt="Estas casillas son completadas por el técnico que realiza la medida." sqref="B8" xr:uid="{00000000-0002-0000-0100-000002000000}"/>
    <dataValidation type="list" allowBlank="1" showInputMessage="1" showErrorMessage="1" promptTitle="Sleccionar Símbolo" sqref="K35" xr:uid="{00000000-0002-0000-0100-000003000000}">
      <formula1>El_Simbol</formula1>
    </dataValidation>
    <dataValidation type="list" allowBlank="1" showInputMessage="1" showErrorMessage="1" errorTitle="Opción no válida" promptTitle="Seleccionar opción" prompt="Seleccionar opción de la lista desplegable" sqref="C34:I34" xr:uid="{00000000-0002-0000-0100-000005000000}">
      <formula1>Tareas</formula1>
    </dataValidation>
    <dataValidation type="list" allowBlank="1" showInputMessage="1" showErrorMessage="1" errorTitle="Opción no válida" promptTitle="Seleccionar Símbolo" prompt="Seleccionar elementos del compuesto" sqref="K21:K34" xr:uid="{00000000-0002-0000-0100-000006000000}">
      <formula1>El_Simbol</formula1>
    </dataValidation>
  </dataValidations>
  <hyperlinks>
    <hyperlink ref="H41" location="Celdillas_Comparación!B3" display="&lt;&lt; Introducir celdillas a comparar en hoja auxiliar" xr:uid="{00000000-0004-0000-0100-000005000000}"/>
    <hyperlink ref="K5" r:id="rId1" xr:uid="{00000000-0004-0000-0100-000006000000}"/>
    <hyperlink ref="K6" r:id="rId2" xr:uid="{00000000-0004-0000-0100-000007000000}"/>
  </hyperlinks>
  <pageMargins left="0.47244094488188981" right="0.39370078740157483" top="0.39370078740157483" bottom="0.39370078740157483" header="0.31496062992125984" footer="0.31496062992125984"/>
  <pageSetup paperSize="9" firstPageNumber="0" fitToHeight="5" orientation="landscape" horizontalDpi="300" verticalDpi="300" r:id="rId3"/>
  <headerFooter alignWithMargins="0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7000000}">
          <x14:formula1>
            <xm:f>Auxiliar!$B$2:$B$3</xm:f>
          </x14:formula1>
          <xm:sqref>J11:J13 G39 G41</xm:sqref>
        </x14:dataValidation>
        <x14:dataValidation type="list" allowBlank="1" showInputMessage="1" showErrorMessage="1" promptTitle="Seleccionar sí/no" prompt="Seleccionar de la lista desplegable" xr:uid="{00000000-0002-0000-0100-000008000000}">
          <x14:formula1>
            <xm:f>Auxiliar!$B$2:$B$3</xm:f>
          </x14:formula1>
          <xm:sqref>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1"/>
  <sheetViews>
    <sheetView workbookViewId="0">
      <selection activeCell="A3" sqref="A3"/>
    </sheetView>
  </sheetViews>
  <sheetFormatPr baseColWidth="10" defaultRowHeight="12.75" x14ac:dyDescent="0.2"/>
  <cols>
    <col min="1" max="16384" width="11.42578125" style="6"/>
  </cols>
  <sheetData>
    <row r="1" spans="1:7" x14ac:dyDescent="0.2">
      <c r="A1" s="203" t="s">
        <v>294</v>
      </c>
      <c r="B1" s="203"/>
      <c r="C1" s="203"/>
      <c r="D1" s="203"/>
      <c r="E1" s="203"/>
      <c r="F1" s="203"/>
      <c r="G1" s="203"/>
    </row>
    <row r="2" spans="1:7" x14ac:dyDescent="0.2">
      <c r="A2" s="114" t="s">
        <v>348</v>
      </c>
      <c r="B2" s="114" t="s">
        <v>349</v>
      </c>
      <c r="C2" s="114" t="s">
        <v>350</v>
      </c>
      <c r="D2" s="114" t="s">
        <v>351</v>
      </c>
      <c r="E2" s="114" t="s">
        <v>352</v>
      </c>
      <c r="F2" s="114" t="s">
        <v>353</v>
      </c>
      <c r="G2" s="115" t="s">
        <v>287</v>
      </c>
    </row>
    <row r="3" spans="1:7" s="117" customFormat="1" x14ac:dyDescent="0.2">
      <c r="A3" s="83"/>
      <c r="B3" s="83"/>
      <c r="C3" s="83"/>
      <c r="D3" s="53" t="str">
        <f t="shared" ref="D3:F68" si="0">IF(OR($A3="",$B3="",$C3=""),"",90)</f>
        <v/>
      </c>
      <c r="E3" s="53" t="str">
        <f t="shared" si="0"/>
        <v/>
      </c>
      <c r="F3" s="53" t="str">
        <f t="shared" si="0"/>
        <v/>
      </c>
      <c r="G3" s="118" t="str">
        <f>IF(OR(A3="",B3="",C3="",D3="",E3="",F3=""),"",1)</f>
        <v/>
      </c>
    </row>
    <row r="4" spans="1:7" s="117" customFormat="1" x14ac:dyDescent="0.2">
      <c r="A4" s="83"/>
      <c r="B4" s="83"/>
      <c r="C4" s="83"/>
      <c r="D4" s="53" t="str">
        <f t="shared" si="0"/>
        <v/>
      </c>
      <c r="E4" s="53" t="str">
        <f t="shared" si="0"/>
        <v/>
      </c>
      <c r="F4" s="53" t="str">
        <f t="shared" si="0"/>
        <v/>
      </c>
      <c r="G4" s="118" t="str">
        <f t="shared" ref="G4:G67" si="1">IF(OR(A4="",B4="",C4="",D4="",E4="",F4=""),"",G3+1)</f>
        <v/>
      </c>
    </row>
    <row r="5" spans="1:7" s="117" customFormat="1" x14ac:dyDescent="0.2">
      <c r="A5" s="83"/>
      <c r="B5" s="83"/>
      <c r="C5" s="83"/>
      <c r="D5" s="53" t="str">
        <f t="shared" si="0"/>
        <v/>
      </c>
      <c r="E5" s="53" t="str">
        <f t="shared" si="0"/>
        <v/>
      </c>
      <c r="F5" s="53" t="str">
        <f t="shared" si="0"/>
        <v/>
      </c>
      <c r="G5" s="118" t="str">
        <f t="shared" si="1"/>
        <v/>
      </c>
    </row>
    <row r="6" spans="1:7" s="117" customFormat="1" x14ac:dyDescent="0.2">
      <c r="A6" s="83"/>
      <c r="B6" s="83"/>
      <c r="C6" s="83"/>
      <c r="D6" s="53" t="str">
        <f t="shared" si="0"/>
        <v/>
      </c>
      <c r="E6" s="53" t="str">
        <f t="shared" si="0"/>
        <v/>
      </c>
      <c r="F6" s="53" t="str">
        <f t="shared" si="0"/>
        <v/>
      </c>
      <c r="G6" s="118" t="str">
        <f t="shared" si="1"/>
        <v/>
      </c>
    </row>
    <row r="7" spans="1:7" s="117" customFormat="1" x14ac:dyDescent="0.2">
      <c r="A7" s="83"/>
      <c r="B7" s="83"/>
      <c r="C7" s="83"/>
      <c r="D7" s="53" t="str">
        <f t="shared" si="0"/>
        <v/>
      </c>
      <c r="E7" s="53" t="str">
        <f t="shared" si="0"/>
        <v/>
      </c>
      <c r="F7" s="53" t="str">
        <f t="shared" si="0"/>
        <v/>
      </c>
      <c r="G7" s="118" t="str">
        <f t="shared" si="1"/>
        <v/>
      </c>
    </row>
    <row r="8" spans="1:7" s="117" customFormat="1" x14ac:dyDescent="0.2">
      <c r="A8" s="83"/>
      <c r="B8" s="83"/>
      <c r="C8" s="83"/>
      <c r="D8" s="53" t="str">
        <f t="shared" si="0"/>
        <v/>
      </c>
      <c r="E8" s="53" t="str">
        <f t="shared" si="0"/>
        <v/>
      </c>
      <c r="F8" s="53" t="str">
        <f t="shared" si="0"/>
        <v/>
      </c>
      <c r="G8" s="118" t="str">
        <f t="shared" si="1"/>
        <v/>
      </c>
    </row>
    <row r="9" spans="1:7" s="117" customFormat="1" x14ac:dyDescent="0.2">
      <c r="A9" s="83"/>
      <c r="B9" s="83"/>
      <c r="C9" s="83"/>
      <c r="D9" s="53" t="str">
        <f t="shared" si="0"/>
        <v/>
      </c>
      <c r="E9" s="53" t="str">
        <f t="shared" si="0"/>
        <v/>
      </c>
      <c r="F9" s="53" t="str">
        <f t="shared" si="0"/>
        <v/>
      </c>
      <c r="G9" s="118" t="str">
        <f t="shared" si="1"/>
        <v/>
      </c>
    </row>
    <row r="10" spans="1:7" s="117" customFormat="1" x14ac:dyDescent="0.2">
      <c r="A10" s="83"/>
      <c r="B10" s="83"/>
      <c r="C10" s="83"/>
      <c r="D10" s="53" t="str">
        <f t="shared" si="0"/>
        <v/>
      </c>
      <c r="E10" s="53" t="str">
        <f t="shared" si="0"/>
        <v/>
      </c>
      <c r="F10" s="53" t="str">
        <f t="shared" si="0"/>
        <v/>
      </c>
      <c r="G10" s="118" t="str">
        <f t="shared" si="1"/>
        <v/>
      </c>
    </row>
    <row r="11" spans="1:7" s="117" customFormat="1" x14ac:dyDescent="0.2">
      <c r="A11" s="83"/>
      <c r="B11" s="83"/>
      <c r="C11" s="83"/>
      <c r="D11" s="53" t="str">
        <f t="shared" si="0"/>
        <v/>
      </c>
      <c r="E11" s="53" t="str">
        <f t="shared" si="0"/>
        <v/>
      </c>
      <c r="F11" s="53" t="str">
        <f t="shared" si="0"/>
        <v/>
      </c>
      <c r="G11" s="118" t="str">
        <f t="shared" si="1"/>
        <v/>
      </c>
    </row>
    <row r="12" spans="1:7" s="117" customFormat="1" x14ac:dyDescent="0.2">
      <c r="A12" s="83"/>
      <c r="B12" s="83"/>
      <c r="C12" s="83"/>
      <c r="D12" s="53" t="str">
        <f t="shared" si="0"/>
        <v/>
      </c>
      <c r="E12" s="53" t="str">
        <f t="shared" si="0"/>
        <v/>
      </c>
      <c r="F12" s="53" t="str">
        <f t="shared" si="0"/>
        <v/>
      </c>
      <c r="G12" s="118" t="str">
        <f t="shared" si="1"/>
        <v/>
      </c>
    </row>
    <row r="13" spans="1:7" s="117" customFormat="1" x14ac:dyDescent="0.2">
      <c r="A13" s="83"/>
      <c r="B13" s="83"/>
      <c r="C13" s="83"/>
      <c r="D13" s="53" t="str">
        <f t="shared" si="0"/>
        <v/>
      </c>
      <c r="E13" s="53" t="str">
        <f t="shared" si="0"/>
        <v/>
      </c>
      <c r="F13" s="53" t="str">
        <f t="shared" si="0"/>
        <v/>
      </c>
      <c r="G13" s="118" t="str">
        <f t="shared" si="1"/>
        <v/>
      </c>
    </row>
    <row r="14" spans="1:7" s="117" customFormat="1" x14ac:dyDescent="0.2">
      <c r="A14" s="83"/>
      <c r="B14" s="83"/>
      <c r="C14" s="83"/>
      <c r="D14" s="53" t="str">
        <f t="shared" si="0"/>
        <v/>
      </c>
      <c r="E14" s="53" t="str">
        <f t="shared" si="0"/>
        <v/>
      </c>
      <c r="F14" s="53" t="str">
        <f t="shared" si="0"/>
        <v/>
      </c>
      <c r="G14" s="118" t="str">
        <f t="shared" si="1"/>
        <v/>
      </c>
    </row>
    <row r="15" spans="1:7" s="117" customFormat="1" x14ac:dyDescent="0.2">
      <c r="A15" s="83"/>
      <c r="B15" s="83"/>
      <c r="C15" s="83"/>
      <c r="D15" s="53" t="str">
        <f t="shared" si="0"/>
        <v/>
      </c>
      <c r="E15" s="53" t="str">
        <f t="shared" si="0"/>
        <v/>
      </c>
      <c r="F15" s="53" t="str">
        <f t="shared" si="0"/>
        <v/>
      </c>
      <c r="G15" s="118" t="str">
        <f t="shared" si="1"/>
        <v/>
      </c>
    </row>
    <row r="16" spans="1:7" s="117" customFormat="1" x14ac:dyDescent="0.2">
      <c r="A16" s="83"/>
      <c r="B16" s="83"/>
      <c r="C16" s="83"/>
      <c r="D16" s="53" t="str">
        <f t="shared" si="0"/>
        <v/>
      </c>
      <c r="E16" s="53" t="str">
        <f t="shared" si="0"/>
        <v/>
      </c>
      <c r="F16" s="53" t="str">
        <f t="shared" si="0"/>
        <v/>
      </c>
      <c r="G16" s="118" t="str">
        <f t="shared" si="1"/>
        <v/>
      </c>
    </row>
    <row r="17" spans="1:7" s="117" customFormat="1" x14ac:dyDescent="0.2">
      <c r="A17" s="83"/>
      <c r="B17" s="83"/>
      <c r="C17" s="83"/>
      <c r="D17" s="53" t="str">
        <f t="shared" si="0"/>
        <v/>
      </c>
      <c r="E17" s="53" t="str">
        <f t="shared" si="0"/>
        <v/>
      </c>
      <c r="F17" s="53" t="str">
        <f t="shared" si="0"/>
        <v/>
      </c>
      <c r="G17" s="118" t="str">
        <f t="shared" si="1"/>
        <v/>
      </c>
    </row>
    <row r="18" spans="1:7" s="117" customFormat="1" x14ac:dyDescent="0.2">
      <c r="A18" s="83"/>
      <c r="B18" s="83"/>
      <c r="C18" s="83"/>
      <c r="D18" s="53" t="str">
        <f t="shared" si="0"/>
        <v/>
      </c>
      <c r="E18" s="53" t="str">
        <f t="shared" si="0"/>
        <v/>
      </c>
      <c r="F18" s="53" t="str">
        <f t="shared" si="0"/>
        <v/>
      </c>
      <c r="G18" s="118" t="str">
        <f t="shared" si="1"/>
        <v/>
      </c>
    </row>
    <row r="19" spans="1:7" s="117" customFormat="1" x14ac:dyDescent="0.2">
      <c r="A19" s="83"/>
      <c r="B19" s="83"/>
      <c r="C19" s="83"/>
      <c r="D19" s="53" t="str">
        <f t="shared" si="0"/>
        <v/>
      </c>
      <c r="E19" s="53" t="str">
        <f t="shared" si="0"/>
        <v/>
      </c>
      <c r="F19" s="53" t="str">
        <f t="shared" si="0"/>
        <v/>
      </c>
      <c r="G19" s="118" t="str">
        <f t="shared" si="1"/>
        <v/>
      </c>
    </row>
    <row r="20" spans="1:7" s="117" customFormat="1" x14ac:dyDescent="0.2">
      <c r="A20" s="83"/>
      <c r="B20" s="83"/>
      <c r="C20" s="83"/>
      <c r="D20" s="53" t="str">
        <f t="shared" si="0"/>
        <v/>
      </c>
      <c r="E20" s="53" t="str">
        <f t="shared" si="0"/>
        <v/>
      </c>
      <c r="F20" s="53" t="str">
        <f t="shared" si="0"/>
        <v/>
      </c>
      <c r="G20" s="118" t="str">
        <f t="shared" si="1"/>
        <v/>
      </c>
    </row>
    <row r="21" spans="1:7" s="117" customFormat="1" x14ac:dyDescent="0.2">
      <c r="A21" s="83"/>
      <c r="B21" s="83"/>
      <c r="C21" s="83"/>
      <c r="D21" s="53" t="str">
        <f t="shared" si="0"/>
        <v/>
      </c>
      <c r="E21" s="53" t="str">
        <f t="shared" si="0"/>
        <v/>
      </c>
      <c r="F21" s="53" t="str">
        <f t="shared" si="0"/>
        <v/>
      </c>
      <c r="G21" s="118" t="str">
        <f t="shared" si="1"/>
        <v/>
      </c>
    </row>
    <row r="22" spans="1:7" s="117" customFormat="1" x14ac:dyDescent="0.2">
      <c r="A22" s="83"/>
      <c r="B22" s="83"/>
      <c r="C22" s="83"/>
      <c r="D22" s="53" t="str">
        <f t="shared" si="0"/>
        <v/>
      </c>
      <c r="E22" s="53" t="str">
        <f t="shared" si="0"/>
        <v/>
      </c>
      <c r="F22" s="53" t="str">
        <f t="shared" si="0"/>
        <v/>
      </c>
      <c r="G22" s="118" t="str">
        <f t="shared" si="1"/>
        <v/>
      </c>
    </row>
    <row r="23" spans="1:7" s="117" customFormat="1" x14ac:dyDescent="0.2">
      <c r="A23" s="83"/>
      <c r="B23" s="83"/>
      <c r="C23" s="83"/>
      <c r="D23" s="53" t="str">
        <f t="shared" si="0"/>
        <v/>
      </c>
      <c r="E23" s="53" t="str">
        <f t="shared" si="0"/>
        <v/>
      </c>
      <c r="F23" s="53" t="str">
        <f t="shared" si="0"/>
        <v/>
      </c>
      <c r="G23" s="118" t="str">
        <f t="shared" si="1"/>
        <v/>
      </c>
    </row>
    <row r="24" spans="1:7" s="117" customFormat="1" x14ac:dyDescent="0.2">
      <c r="A24" s="83"/>
      <c r="B24" s="83"/>
      <c r="C24" s="83"/>
      <c r="D24" s="53" t="str">
        <f t="shared" si="0"/>
        <v/>
      </c>
      <c r="E24" s="53" t="str">
        <f t="shared" si="0"/>
        <v/>
      </c>
      <c r="F24" s="53" t="str">
        <f t="shared" si="0"/>
        <v/>
      </c>
      <c r="G24" s="118" t="str">
        <f t="shared" si="1"/>
        <v/>
      </c>
    </row>
    <row r="25" spans="1:7" s="117" customFormat="1" x14ac:dyDescent="0.2">
      <c r="A25" s="83"/>
      <c r="B25" s="83"/>
      <c r="C25" s="83"/>
      <c r="D25" s="53" t="str">
        <f t="shared" si="0"/>
        <v/>
      </c>
      <c r="E25" s="53" t="str">
        <f t="shared" si="0"/>
        <v/>
      </c>
      <c r="F25" s="53" t="str">
        <f t="shared" si="0"/>
        <v/>
      </c>
      <c r="G25" s="118" t="str">
        <f t="shared" si="1"/>
        <v/>
      </c>
    </row>
    <row r="26" spans="1:7" s="117" customFormat="1" x14ac:dyDescent="0.2">
      <c r="A26" s="83"/>
      <c r="B26" s="83"/>
      <c r="C26" s="83"/>
      <c r="D26" s="53" t="str">
        <f t="shared" si="0"/>
        <v/>
      </c>
      <c r="E26" s="53" t="str">
        <f t="shared" si="0"/>
        <v/>
      </c>
      <c r="F26" s="53" t="str">
        <f t="shared" si="0"/>
        <v/>
      </c>
      <c r="G26" s="118" t="str">
        <f t="shared" si="1"/>
        <v/>
      </c>
    </row>
    <row r="27" spans="1:7" s="117" customFormat="1" x14ac:dyDescent="0.2">
      <c r="A27" s="83"/>
      <c r="B27" s="83"/>
      <c r="C27" s="83"/>
      <c r="D27" s="53" t="str">
        <f t="shared" si="0"/>
        <v/>
      </c>
      <c r="E27" s="53" t="str">
        <f t="shared" si="0"/>
        <v/>
      </c>
      <c r="F27" s="53" t="str">
        <f t="shared" si="0"/>
        <v/>
      </c>
      <c r="G27" s="118" t="str">
        <f t="shared" si="1"/>
        <v/>
      </c>
    </row>
    <row r="28" spans="1:7" s="117" customFormat="1" x14ac:dyDescent="0.2">
      <c r="A28" s="83"/>
      <c r="B28" s="83"/>
      <c r="C28" s="83"/>
      <c r="D28" s="53" t="str">
        <f t="shared" si="0"/>
        <v/>
      </c>
      <c r="E28" s="53" t="str">
        <f t="shared" si="0"/>
        <v/>
      </c>
      <c r="F28" s="53" t="str">
        <f t="shared" si="0"/>
        <v/>
      </c>
      <c r="G28" s="118" t="str">
        <f t="shared" si="1"/>
        <v/>
      </c>
    </row>
    <row r="29" spans="1:7" s="117" customFormat="1" x14ac:dyDescent="0.2">
      <c r="A29" s="83"/>
      <c r="B29" s="83"/>
      <c r="C29" s="83"/>
      <c r="D29" s="53" t="str">
        <f t="shared" si="0"/>
        <v/>
      </c>
      <c r="E29" s="53" t="str">
        <f t="shared" si="0"/>
        <v/>
      </c>
      <c r="F29" s="53" t="str">
        <f t="shared" si="0"/>
        <v/>
      </c>
      <c r="G29" s="118" t="str">
        <f t="shared" si="1"/>
        <v/>
      </c>
    </row>
    <row r="30" spans="1:7" s="117" customFormat="1" x14ac:dyDescent="0.2">
      <c r="A30" s="83"/>
      <c r="B30" s="83"/>
      <c r="C30" s="83"/>
      <c r="D30" s="53" t="str">
        <f t="shared" si="0"/>
        <v/>
      </c>
      <c r="E30" s="53" t="str">
        <f t="shared" si="0"/>
        <v/>
      </c>
      <c r="F30" s="53" t="str">
        <f t="shared" si="0"/>
        <v/>
      </c>
      <c r="G30" s="118" t="str">
        <f t="shared" si="1"/>
        <v/>
      </c>
    </row>
    <row r="31" spans="1:7" s="117" customFormat="1" x14ac:dyDescent="0.2">
      <c r="A31" s="83"/>
      <c r="B31" s="83"/>
      <c r="C31" s="83"/>
      <c r="D31" s="53" t="str">
        <f t="shared" si="0"/>
        <v/>
      </c>
      <c r="E31" s="53" t="str">
        <f t="shared" si="0"/>
        <v/>
      </c>
      <c r="F31" s="53" t="str">
        <f t="shared" si="0"/>
        <v/>
      </c>
      <c r="G31" s="118" t="str">
        <f t="shared" si="1"/>
        <v/>
      </c>
    </row>
    <row r="32" spans="1:7" s="117" customFormat="1" x14ac:dyDescent="0.2">
      <c r="A32" s="83"/>
      <c r="B32" s="83"/>
      <c r="C32" s="83"/>
      <c r="D32" s="53" t="str">
        <f t="shared" si="0"/>
        <v/>
      </c>
      <c r="E32" s="53" t="str">
        <f t="shared" si="0"/>
        <v/>
      </c>
      <c r="F32" s="53" t="str">
        <f t="shared" si="0"/>
        <v/>
      </c>
      <c r="G32" s="118" t="str">
        <f t="shared" si="1"/>
        <v/>
      </c>
    </row>
    <row r="33" spans="1:7" s="117" customFormat="1" x14ac:dyDescent="0.2">
      <c r="A33" s="83"/>
      <c r="B33" s="83"/>
      <c r="C33" s="83"/>
      <c r="D33" s="53" t="str">
        <f t="shared" si="0"/>
        <v/>
      </c>
      <c r="E33" s="53" t="str">
        <f t="shared" si="0"/>
        <v/>
      </c>
      <c r="F33" s="53" t="str">
        <f t="shared" si="0"/>
        <v/>
      </c>
      <c r="G33" s="118" t="str">
        <f t="shared" si="1"/>
        <v/>
      </c>
    </row>
    <row r="34" spans="1:7" s="117" customFormat="1" x14ac:dyDescent="0.2">
      <c r="A34" s="83"/>
      <c r="B34" s="83"/>
      <c r="C34" s="83"/>
      <c r="D34" s="53" t="str">
        <f t="shared" si="0"/>
        <v/>
      </c>
      <c r="E34" s="53" t="str">
        <f t="shared" si="0"/>
        <v/>
      </c>
      <c r="F34" s="53" t="str">
        <f t="shared" si="0"/>
        <v/>
      </c>
      <c r="G34" s="118" t="str">
        <f t="shared" si="1"/>
        <v/>
      </c>
    </row>
    <row r="35" spans="1:7" s="117" customFormat="1" x14ac:dyDescent="0.2">
      <c r="A35" s="83"/>
      <c r="B35" s="83"/>
      <c r="C35" s="83"/>
      <c r="D35" s="53" t="str">
        <f t="shared" si="0"/>
        <v/>
      </c>
      <c r="E35" s="53" t="str">
        <f t="shared" si="0"/>
        <v/>
      </c>
      <c r="F35" s="53" t="str">
        <f t="shared" si="0"/>
        <v/>
      </c>
      <c r="G35" s="118" t="str">
        <f t="shared" si="1"/>
        <v/>
      </c>
    </row>
    <row r="36" spans="1:7" s="117" customFormat="1" x14ac:dyDescent="0.2">
      <c r="A36" s="83"/>
      <c r="B36" s="83"/>
      <c r="C36" s="83"/>
      <c r="D36" s="53" t="str">
        <f t="shared" si="0"/>
        <v/>
      </c>
      <c r="E36" s="53" t="str">
        <f t="shared" si="0"/>
        <v/>
      </c>
      <c r="F36" s="53" t="str">
        <f t="shared" si="0"/>
        <v/>
      </c>
      <c r="G36" s="118" t="str">
        <f t="shared" si="1"/>
        <v/>
      </c>
    </row>
    <row r="37" spans="1:7" s="117" customFormat="1" x14ac:dyDescent="0.2">
      <c r="A37" s="83"/>
      <c r="B37" s="83"/>
      <c r="C37" s="83"/>
      <c r="D37" s="53" t="str">
        <f t="shared" si="0"/>
        <v/>
      </c>
      <c r="E37" s="53" t="str">
        <f t="shared" si="0"/>
        <v/>
      </c>
      <c r="F37" s="53" t="str">
        <f t="shared" si="0"/>
        <v/>
      </c>
      <c r="G37" s="118" t="str">
        <f t="shared" si="1"/>
        <v/>
      </c>
    </row>
    <row r="38" spans="1:7" s="117" customFormat="1" x14ac:dyDescent="0.2">
      <c r="A38" s="83"/>
      <c r="B38" s="83"/>
      <c r="C38" s="83"/>
      <c r="D38" s="53" t="str">
        <f t="shared" si="0"/>
        <v/>
      </c>
      <c r="E38" s="53" t="str">
        <f t="shared" si="0"/>
        <v/>
      </c>
      <c r="F38" s="53" t="str">
        <f t="shared" si="0"/>
        <v/>
      </c>
      <c r="G38" s="118" t="str">
        <f t="shared" si="1"/>
        <v/>
      </c>
    </row>
    <row r="39" spans="1:7" s="117" customFormat="1" x14ac:dyDescent="0.2">
      <c r="A39" s="83"/>
      <c r="B39" s="83"/>
      <c r="C39" s="83"/>
      <c r="D39" s="53" t="str">
        <f t="shared" si="0"/>
        <v/>
      </c>
      <c r="E39" s="53" t="str">
        <f t="shared" si="0"/>
        <v/>
      </c>
      <c r="F39" s="53" t="str">
        <f t="shared" si="0"/>
        <v/>
      </c>
      <c r="G39" s="118" t="str">
        <f t="shared" si="1"/>
        <v/>
      </c>
    </row>
    <row r="40" spans="1:7" s="117" customFormat="1" x14ac:dyDescent="0.2">
      <c r="A40" s="53"/>
      <c r="B40" s="53"/>
      <c r="C40" s="53"/>
      <c r="D40" s="53" t="str">
        <f t="shared" si="0"/>
        <v/>
      </c>
      <c r="E40" s="53" t="str">
        <f t="shared" si="0"/>
        <v/>
      </c>
      <c r="F40" s="53" t="str">
        <f t="shared" si="0"/>
        <v/>
      </c>
      <c r="G40" s="118" t="str">
        <f t="shared" si="1"/>
        <v/>
      </c>
    </row>
    <row r="41" spans="1:7" s="117" customFormat="1" x14ac:dyDescent="0.2">
      <c r="A41" s="53"/>
      <c r="B41" s="53"/>
      <c r="C41" s="53"/>
      <c r="D41" s="53" t="str">
        <f t="shared" si="0"/>
        <v/>
      </c>
      <c r="E41" s="53" t="str">
        <f t="shared" si="0"/>
        <v/>
      </c>
      <c r="F41" s="53" t="str">
        <f t="shared" si="0"/>
        <v/>
      </c>
      <c r="G41" s="118" t="str">
        <f t="shared" si="1"/>
        <v/>
      </c>
    </row>
    <row r="42" spans="1:7" s="117" customFormat="1" x14ac:dyDescent="0.2">
      <c r="A42" s="53"/>
      <c r="B42" s="53"/>
      <c r="C42" s="53"/>
      <c r="D42" s="53" t="str">
        <f t="shared" si="0"/>
        <v/>
      </c>
      <c r="E42" s="53" t="str">
        <f t="shared" si="0"/>
        <v/>
      </c>
      <c r="F42" s="53" t="str">
        <f t="shared" si="0"/>
        <v/>
      </c>
      <c r="G42" s="118" t="str">
        <f t="shared" si="1"/>
        <v/>
      </c>
    </row>
    <row r="43" spans="1:7" s="117" customFormat="1" x14ac:dyDescent="0.2">
      <c r="A43" s="53"/>
      <c r="B43" s="53"/>
      <c r="C43" s="53"/>
      <c r="D43" s="53" t="str">
        <f t="shared" si="0"/>
        <v/>
      </c>
      <c r="E43" s="53" t="str">
        <f t="shared" si="0"/>
        <v/>
      </c>
      <c r="F43" s="53" t="str">
        <f t="shared" si="0"/>
        <v/>
      </c>
      <c r="G43" s="118" t="str">
        <f t="shared" si="1"/>
        <v/>
      </c>
    </row>
    <row r="44" spans="1:7" s="117" customFormat="1" x14ac:dyDescent="0.2">
      <c r="A44" s="53"/>
      <c r="B44" s="53"/>
      <c r="C44" s="53"/>
      <c r="D44" s="53" t="str">
        <f t="shared" si="0"/>
        <v/>
      </c>
      <c r="E44" s="53" t="str">
        <f t="shared" si="0"/>
        <v/>
      </c>
      <c r="F44" s="53" t="str">
        <f t="shared" si="0"/>
        <v/>
      </c>
      <c r="G44" s="118" t="str">
        <f t="shared" si="1"/>
        <v/>
      </c>
    </row>
    <row r="45" spans="1:7" s="117" customFormat="1" x14ac:dyDescent="0.2">
      <c r="A45" s="53"/>
      <c r="B45" s="53"/>
      <c r="C45" s="53"/>
      <c r="D45" s="53" t="str">
        <f t="shared" si="0"/>
        <v/>
      </c>
      <c r="E45" s="53" t="str">
        <f t="shared" si="0"/>
        <v/>
      </c>
      <c r="F45" s="53" t="str">
        <f t="shared" si="0"/>
        <v/>
      </c>
      <c r="G45" s="118" t="str">
        <f t="shared" si="1"/>
        <v/>
      </c>
    </row>
    <row r="46" spans="1:7" s="117" customFormat="1" x14ac:dyDescent="0.2">
      <c r="A46" s="53"/>
      <c r="B46" s="53"/>
      <c r="C46" s="53"/>
      <c r="D46" s="53" t="str">
        <f t="shared" si="0"/>
        <v/>
      </c>
      <c r="E46" s="53" t="str">
        <f t="shared" si="0"/>
        <v/>
      </c>
      <c r="F46" s="53" t="str">
        <f t="shared" si="0"/>
        <v/>
      </c>
      <c r="G46" s="118" t="str">
        <f t="shared" si="1"/>
        <v/>
      </c>
    </row>
    <row r="47" spans="1:7" s="117" customFormat="1" x14ac:dyDescent="0.2">
      <c r="A47" s="53"/>
      <c r="B47" s="53"/>
      <c r="C47" s="53"/>
      <c r="D47" s="53" t="str">
        <f t="shared" si="0"/>
        <v/>
      </c>
      <c r="E47" s="53" t="str">
        <f t="shared" si="0"/>
        <v/>
      </c>
      <c r="F47" s="53" t="str">
        <f t="shared" si="0"/>
        <v/>
      </c>
      <c r="G47" s="118" t="str">
        <f t="shared" si="1"/>
        <v/>
      </c>
    </row>
    <row r="48" spans="1:7" s="117" customFormat="1" x14ac:dyDescent="0.2">
      <c r="A48" s="53"/>
      <c r="B48" s="53"/>
      <c r="C48" s="53"/>
      <c r="D48" s="53" t="str">
        <f t="shared" si="0"/>
        <v/>
      </c>
      <c r="E48" s="53" t="str">
        <f t="shared" si="0"/>
        <v/>
      </c>
      <c r="F48" s="53" t="str">
        <f t="shared" si="0"/>
        <v/>
      </c>
      <c r="G48" s="118" t="str">
        <f t="shared" si="1"/>
        <v/>
      </c>
    </row>
    <row r="49" spans="1:7" s="117" customFormat="1" x14ac:dyDescent="0.2">
      <c r="A49" s="53"/>
      <c r="B49" s="53"/>
      <c r="C49" s="53"/>
      <c r="D49" s="53" t="str">
        <f t="shared" si="0"/>
        <v/>
      </c>
      <c r="E49" s="53" t="str">
        <f t="shared" si="0"/>
        <v/>
      </c>
      <c r="F49" s="53" t="str">
        <f t="shared" si="0"/>
        <v/>
      </c>
      <c r="G49" s="118" t="str">
        <f t="shared" si="1"/>
        <v/>
      </c>
    </row>
    <row r="50" spans="1:7" s="117" customFormat="1" x14ac:dyDescent="0.2">
      <c r="A50" s="53"/>
      <c r="B50" s="53"/>
      <c r="C50" s="53"/>
      <c r="D50" s="53" t="str">
        <f t="shared" si="0"/>
        <v/>
      </c>
      <c r="E50" s="53" t="str">
        <f t="shared" si="0"/>
        <v/>
      </c>
      <c r="F50" s="53" t="str">
        <f t="shared" si="0"/>
        <v/>
      </c>
      <c r="G50" s="118" t="str">
        <f t="shared" si="1"/>
        <v/>
      </c>
    </row>
    <row r="51" spans="1:7" s="117" customFormat="1" x14ac:dyDescent="0.2">
      <c r="A51" s="53"/>
      <c r="B51" s="53"/>
      <c r="C51" s="53"/>
      <c r="D51" s="53" t="str">
        <f t="shared" si="0"/>
        <v/>
      </c>
      <c r="E51" s="53" t="str">
        <f t="shared" si="0"/>
        <v/>
      </c>
      <c r="F51" s="53" t="str">
        <f t="shared" si="0"/>
        <v/>
      </c>
      <c r="G51" s="118" t="str">
        <f t="shared" si="1"/>
        <v/>
      </c>
    </row>
    <row r="52" spans="1:7" s="117" customFormat="1" x14ac:dyDescent="0.2">
      <c r="A52" s="53"/>
      <c r="B52" s="53"/>
      <c r="C52" s="53"/>
      <c r="D52" s="53" t="str">
        <f t="shared" si="0"/>
        <v/>
      </c>
      <c r="E52" s="53" t="str">
        <f t="shared" si="0"/>
        <v/>
      </c>
      <c r="F52" s="53" t="str">
        <f t="shared" si="0"/>
        <v/>
      </c>
      <c r="G52" s="118" t="str">
        <f t="shared" si="1"/>
        <v/>
      </c>
    </row>
    <row r="53" spans="1:7" s="117" customFormat="1" x14ac:dyDescent="0.2">
      <c r="A53" s="53"/>
      <c r="B53" s="53"/>
      <c r="C53" s="53"/>
      <c r="D53" s="53" t="str">
        <f t="shared" si="0"/>
        <v/>
      </c>
      <c r="E53" s="53" t="str">
        <f t="shared" si="0"/>
        <v/>
      </c>
      <c r="F53" s="53" t="str">
        <f t="shared" si="0"/>
        <v/>
      </c>
      <c r="G53" s="118" t="str">
        <f t="shared" si="1"/>
        <v/>
      </c>
    </row>
    <row r="54" spans="1:7" s="117" customFormat="1" x14ac:dyDescent="0.2">
      <c r="A54" s="53"/>
      <c r="B54" s="53"/>
      <c r="C54" s="53"/>
      <c r="D54" s="53" t="str">
        <f t="shared" si="0"/>
        <v/>
      </c>
      <c r="E54" s="53" t="str">
        <f t="shared" si="0"/>
        <v/>
      </c>
      <c r="F54" s="53" t="str">
        <f t="shared" si="0"/>
        <v/>
      </c>
      <c r="G54" s="118" t="str">
        <f t="shared" si="1"/>
        <v/>
      </c>
    </row>
    <row r="55" spans="1:7" s="117" customFormat="1" x14ac:dyDescent="0.2">
      <c r="A55" s="53"/>
      <c r="B55" s="53"/>
      <c r="C55" s="53"/>
      <c r="D55" s="53" t="str">
        <f t="shared" si="0"/>
        <v/>
      </c>
      <c r="E55" s="53" t="str">
        <f t="shared" si="0"/>
        <v/>
      </c>
      <c r="F55" s="53" t="str">
        <f t="shared" si="0"/>
        <v/>
      </c>
      <c r="G55" s="118" t="str">
        <f t="shared" si="1"/>
        <v/>
      </c>
    </row>
    <row r="56" spans="1:7" s="117" customFormat="1" x14ac:dyDescent="0.2">
      <c r="A56" s="53"/>
      <c r="B56" s="53"/>
      <c r="C56" s="53"/>
      <c r="D56" s="53" t="str">
        <f t="shared" si="0"/>
        <v/>
      </c>
      <c r="E56" s="53" t="str">
        <f t="shared" si="0"/>
        <v/>
      </c>
      <c r="F56" s="53" t="str">
        <f t="shared" si="0"/>
        <v/>
      </c>
      <c r="G56" s="118" t="str">
        <f t="shared" si="1"/>
        <v/>
      </c>
    </row>
    <row r="57" spans="1:7" s="117" customFormat="1" x14ac:dyDescent="0.2">
      <c r="A57" s="53"/>
      <c r="B57" s="53"/>
      <c r="C57" s="53"/>
      <c r="D57" s="53" t="str">
        <f t="shared" si="0"/>
        <v/>
      </c>
      <c r="E57" s="53" t="str">
        <f t="shared" si="0"/>
        <v/>
      </c>
      <c r="F57" s="53" t="str">
        <f t="shared" si="0"/>
        <v/>
      </c>
      <c r="G57" s="118" t="str">
        <f t="shared" si="1"/>
        <v/>
      </c>
    </row>
    <row r="58" spans="1:7" s="117" customFormat="1" x14ac:dyDescent="0.2">
      <c r="A58" s="53"/>
      <c r="B58" s="53"/>
      <c r="C58" s="53"/>
      <c r="D58" s="53" t="str">
        <f t="shared" si="0"/>
        <v/>
      </c>
      <c r="E58" s="53" t="str">
        <f t="shared" si="0"/>
        <v/>
      </c>
      <c r="F58" s="53" t="str">
        <f t="shared" si="0"/>
        <v/>
      </c>
      <c r="G58" s="118" t="str">
        <f t="shared" si="1"/>
        <v/>
      </c>
    </row>
    <row r="59" spans="1:7" s="117" customFormat="1" x14ac:dyDescent="0.2">
      <c r="A59" s="53"/>
      <c r="B59" s="53"/>
      <c r="C59" s="53"/>
      <c r="D59" s="53" t="str">
        <f t="shared" si="0"/>
        <v/>
      </c>
      <c r="E59" s="53" t="str">
        <f t="shared" si="0"/>
        <v/>
      </c>
      <c r="F59" s="53" t="str">
        <f t="shared" si="0"/>
        <v/>
      </c>
      <c r="G59" s="118" t="str">
        <f t="shared" si="1"/>
        <v/>
      </c>
    </row>
    <row r="60" spans="1:7" s="117" customFormat="1" x14ac:dyDescent="0.2">
      <c r="A60" s="53"/>
      <c r="B60" s="53"/>
      <c r="C60" s="53"/>
      <c r="D60" s="53" t="str">
        <f t="shared" si="0"/>
        <v/>
      </c>
      <c r="E60" s="53" t="str">
        <f t="shared" si="0"/>
        <v/>
      </c>
      <c r="F60" s="53" t="str">
        <f t="shared" si="0"/>
        <v/>
      </c>
      <c r="G60" s="118" t="str">
        <f t="shared" si="1"/>
        <v/>
      </c>
    </row>
    <row r="61" spans="1:7" s="117" customFormat="1" x14ac:dyDescent="0.2">
      <c r="A61" s="53"/>
      <c r="B61" s="53"/>
      <c r="C61" s="53"/>
      <c r="D61" s="53" t="str">
        <f t="shared" si="0"/>
        <v/>
      </c>
      <c r="E61" s="53" t="str">
        <f t="shared" si="0"/>
        <v/>
      </c>
      <c r="F61" s="53" t="str">
        <f t="shared" si="0"/>
        <v/>
      </c>
      <c r="G61" s="118" t="str">
        <f t="shared" si="1"/>
        <v/>
      </c>
    </row>
    <row r="62" spans="1:7" s="117" customFormat="1" x14ac:dyDescent="0.2">
      <c r="A62" s="53"/>
      <c r="B62" s="53"/>
      <c r="C62" s="53"/>
      <c r="D62" s="53" t="str">
        <f t="shared" si="0"/>
        <v/>
      </c>
      <c r="E62" s="53" t="str">
        <f t="shared" si="0"/>
        <v/>
      </c>
      <c r="F62" s="53" t="str">
        <f t="shared" si="0"/>
        <v/>
      </c>
      <c r="G62" s="118" t="str">
        <f t="shared" si="1"/>
        <v/>
      </c>
    </row>
    <row r="63" spans="1:7" s="117" customFormat="1" x14ac:dyDescent="0.2">
      <c r="A63" s="53"/>
      <c r="B63" s="53"/>
      <c r="C63" s="53"/>
      <c r="D63" s="53" t="str">
        <f t="shared" si="0"/>
        <v/>
      </c>
      <c r="E63" s="53" t="str">
        <f t="shared" si="0"/>
        <v/>
      </c>
      <c r="F63" s="53" t="str">
        <f t="shared" si="0"/>
        <v/>
      </c>
      <c r="G63" s="118" t="str">
        <f t="shared" si="1"/>
        <v/>
      </c>
    </row>
    <row r="64" spans="1:7" s="117" customFormat="1" x14ac:dyDescent="0.2">
      <c r="A64" s="53"/>
      <c r="B64" s="53"/>
      <c r="C64" s="53"/>
      <c r="D64" s="53" t="str">
        <f t="shared" si="0"/>
        <v/>
      </c>
      <c r="E64" s="53" t="str">
        <f t="shared" si="0"/>
        <v/>
      </c>
      <c r="F64" s="53" t="str">
        <f t="shared" si="0"/>
        <v/>
      </c>
      <c r="G64" s="118" t="str">
        <f t="shared" si="1"/>
        <v/>
      </c>
    </row>
    <row r="65" spans="1:7" s="117" customFormat="1" x14ac:dyDescent="0.2">
      <c r="A65" s="53"/>
      <c r="B65" s="53"/>
      <c r="C65" s="53"/>
      <c r="D65" s="53" t="str">
        <f t="shared" si="0"/>
        <v/>
      </c>
      <c r="E65" s="53" t="str">
        <f t="shared" si="0"/>
        <v/>
      </c>
      <c r="F65" s="53" t="str">
        <f t="shared" si="0"/>
        <v/>
      </c>
      <c r="G65" s="118" t="str">
        <f t="shared" si="1"/>
        <v/>
      </c>
    </row>
    <row r="66" spans="1:7" s="117" customFormat="1" x14ac:dyDescent="0.2">
      <c r="A66" s="53"/>
      <c r="B66" s="53"/>
      <c r="C66" s="53"/>
      <c r="D66" s="53" t="str">
        <f t="shared" si="0"/>
        <v/>
      </c>
      <c r="E66" s="53" t="str">
        <f t="shared" si="0"/>
        <v/>
      </c>
      <c r="F66" s="53" t="str">
        <f t="shared" si="0"/>
        <v/>
      </c>
      <c r="G66" s="118" t="str">
        <f t="shared" si="1"/>
        <v/>
      </c>
    </row>
    <row r="67" spans="1:7" s="117" customFormat="1" x14ac:dyDescent="0.2">
      <c r="A67" s="53"/>
      <c r="B67" s="53"/>
      <c r="C67" s="53"/>
      <c r="D67" s="53" t="str">
        <f t="shared" si="0"/>
        <v/>
      </c>
      <c r="E67" s="53" t="str">
        <f t="shared" si="0"/>
        <v/>
      </c>
      <c r="F67" s="53" t="str">
        <f t="shared" si="0"/>
        <v/>
      </c>
      <c r="G67" s="118" t="str">
        <f t="shared" si="1"/>
        <v/>
      </c>
    </row>
    <row r="68" spans="1:7" s="117" customFormat="1" x14ac:dyDescent="0.2">
      <c r="A68" s="53"/>
      <c r="B68" s="53"/>
      <c r="C68" s="53"/>
      <c r="D68" s="53" t="str">
        <f t="shared" si="0"/>
        <v/>
      </c>
      <c r="E68" s="53" t="str">
        <f t="shared" si="0"/>
        <v/>
      </c>
      <c r="F68" s="53" t="str">
        <f t="shared" si="0"/>
        <v/>
      </c>
      <c r="G68" s="118" t="str">
        <f t="shared" ref="G68:G131" si="2">IF(OR(A68="",B68="",C68="",D68="",E68="",F68=""),"",G67+1)</f>
        <v/>
      </c>
    </row>
    <row r="69" spans="1:7" s="117" customFormat="1" x14ac:dyDescent="0.2">
      <c r="A69" s="53"/>
      <c r="B69" s="53"/>
      <c r="C69" s="53"/>
      <c r="D69" s="53" t="str">
        <f t="shared" ref="D69:F132" si="3">IF(OR($A69="",$B69="",$C69=""),"",90)</f>
        <v/>
      </c>
      <c r="E69" s="53" t="str">
        <f t="shared" si="3"/>
        <v/>
      </c>
      <c r="F69" s="53" t="str">
        <f t="shared" si="3"/>
        <v/>
      </c>
      <c r="G69" s="118" t="str">
        <f t="shared" si="2"/>
        <v/>
      </c>
    </row>
    <row r="70" spans="1:7" s="117" customFormat="1" x14ac:dyDescent="0.2">
      <c r="A70" s="53"/>
      <c r="B70" s="53"/>
      <c r="C70" s="53"/>
      <c r="D70" s="53" t="str">
        <f t="shared" si="3"/>
        <v/>
      </c>
      <c r="E70" s="53" t="str">
        <f t="shared" si="3"/>
        <v/>
      </c>
      <c r="F70" s="53" t="str">
        <f t="shared" si="3"/>
        <v/>
      </c>
      <c r="G70" s="118" t="str">
        <f t="shared" si="2"/>
        <v/>
      </c>
    </row>
    <row r="71" spans="1:7" s="117" customFormat="1" x14ac:dyDescent="0.2">
      <c r="A71" s="53"/>
      <c r="B71" s="53"/>
      <c r="C71" s="53"/>
      <c r="D71" s="53" t="str">
        <f t="shared" si="3"/>
        <v/>
      </c>
      <c r="E71" s="53" t="str">
        <f t="shared" si="3"/>
        <v/>
      </c>
      <c r="F71" s="53" t="str">
        <f t="shared" si="3"/>
        <v/>
      </c>
      <c r="G71" s="118" t="str">
        <f t="shared" si="2"/>
        <v/>
      </c>
    </row>
    <row r="72" spans="1:7" s="117" customFormat="1" x14ac:dyDescent="0.2">
      <c r="A72" s="53"/>
      <c r="B72" s="53"/>
      <c r="C72" s="53"/>
      <c r="D72" s="53" t="str">
        <f t="shared" si="3"/>
        <v/>
      </c>
      <c r="E72" s="53" t="str">
        <f t="shared" si="3"/>
        <v/>
      </c>
      <c r="F72" s="53" t="str">
        <f t="shared" si="3"/>
        <v/>
      </c>
      <c r="G72" s="118" t="str">
        <f t="shared" si="2"/>
        <v/>
      </c>
    </row>
    <row r="73" spans="1:7" s="117" customFormat="1" x14ac:dyDescent="0.2">
      <c r="A73" s="53"/>
      <c r="B73" s="53"/>
      <c r="C73" s="53"/>
      <c r="D73" s="53" t="str">
        <f t="shared" si="3"/>
        <v/>
      </c>
      <c r="E73" s="53" t="str">
        <f t="shared" si="3"/>
        <v/>
      </c>
      <c r="F73" s="53" t="str">
        <f t="shared" si="3"/>
        <v/>
      </c>
      <c r="G73" s="118" t="str">
        <f t="shared" si="2"/>
        <v/>
      </c>
    </row>
    <row r="74" spans="1:7" s="117" customFormat="1" x14ac:dyDescent="0.2">
      <c r="A74" s="53"/>
      <c r="B74" s="53"/>
      <c r="C74" s="53"/>
      <c r="D74" s="53" t="str">
        <f t="shared" si="3"/>
        <v/>
      </c>
      <c r="E74" s="53" t="str">
        <f t="shared" si="3"/>
        <v/>
      </c>
      <c r="F74" s="53" t="str">
        <f t="shared" si="3"/>
        <v/>
      </c>
      <c r="G74" s="118" t="str">
        <f t="shared" si="2"/>
        <v/>
      </c>
    </row>
    <row r="75" spans="1:7" s="117" customFormat="1" x14ac:dyDescent="0.2">
      <c r="A75" s="53"/>
      <c r="B75" s="53"/>
      <c r="C75" s="53"/>
      <c r="D75" s="53" t="str">
        <f t="shared" si="3"/>
        <v/>
      </c>
      <c r="E75" s="53" t="str">
        <f t="shared" si="3"/>
        <v/>
      </c>
      <c r="F75" s="53" t="str">
        <f t="shared" si="3"/>
        <v/>
      </c>
      <c r="G75" s="118" t="str">
        <f t="shared" si="2"/>
        <v/>
      </c>
    </row>
    <row r="76" spans="1:7" s="117" customFormat="1" x14ac:dyDescent="0.2">
      <c r="A76" s="53"/>
      <c r="B76" s="53"/>
      <c r="C76" s="53"/>
      <c r="D76" s="53" t="str">
        <f t="shared" si="3"/>
        <v/>
      </c>
      <c r="E76" s="53" t="str">
        <f t="shared" si="3"/>
        <v/>
      </c>
      <c r="F76" s="53" t="str">
        <f t="shared" si="3"/>
        <v/>
      </c>
      <c r="G76" s="118" t="str">
        <f t="shared" si="2"/>
        <v/>
      </c>
    </row>
    <row r="77" spans="1:7" s="117" customFormat="1" x14ac:dyDescent="0.2">
      <c r="A77" s="53"/>
      <c r="B77" s="53"/>
      <c r="C77" s="53"/>
      <c r="D77" s="53" t="str">
        <f t="shared" si="3"/>
        <v/>
      </c>
      <c r="E77" s="53" t="str">
        <f t="shared" si="3"/>
        <v/>
      </c>
      <c r="F77" s="53" t="str">
        <f t="shared" si="3"/>
        <v/>
      </c>
      <c r="G77" s="118" t="str">
        <f t="shared" si="2"/>
        <v/>
      </c>
    </row>
    <row r="78" spans="1:7" s="117" customFormat="1" x14ac:dyDescent="0.2">
      <c r="A78" s="53"/>
      <c r="B78" s="53"/>
      <c r="C78" s="53"/>
      <c r="D78" s="53" t="str">
        <f t="shared" si="3"/>
        <v/>
      </c>
      <c r="E78" s="53" t="str">
        <f t="shared" si="3"/>
        <v/>
      </c>
      <c r="F78" s="53" t="str">
        <f t="shared" si="3"/>
        <v/>
      </c>
      <c r="G78" s="118" t="str">
        <f t="shared" si="2"/>
        <v/>
      </c>
    </row>
    <row r="79" spans="1:7" s="117" customFormat="1" x14ac:dyDescent="0.2">
      <c r="A79" s="53"/>
      <c r="B79" s="53"/>
      <c r="C79" s="53"/>
      <c r="D79" s="53" t="str">
        <f t="shared" si="3"/>
        <v/>
      </c>
      <c r="E79" s="53" t="str">
        <f t="shared" si="3"/>
        <v/>
      </c>
      <c r="F79" s="53" t="str">
        <f t="shared" si="3"/>
        <v/>
      </c>
      <c r="G79" s="118" t="str">
        <f t="shared" si="2"/>
        <v/>
      </c>
    </row>
    <row r="80" spans="1:7" s="117" customFormat="1" x14ac:dyDescent="0.2">
      <c r="A80" s="53"/>
      <c r="B80" s="53"/>
      <c r="C80" s="53"/>
      <c r="D80" s="53" t="str">
        <f t="shared" si="3"/>
        <v/>
      </c>
      <c r="E80" s="53" t="str">
        <f t="shared" si="3"/>
        <v/>
      </c>
      <c r="F80" s="53" t="str">
        <f t="shared" si="3"/>
        <v/>
      </c>
      <c r="G80" s="118" t="str">
        <f t="shared" si="2"/>
        <v/>
      </c>
    </row>
    <row r="81" spans="1:7" s="117" customFormat="1" x14ac:dyDescent="0.2">
      <c r="A81" s="53"/>
      <c r="B81" s="53"/>
      <c r="C81" s="53"/>
      <c r="D81" s="53" t="str">
        <f t="shared" si="3"/>
        <v/>
      </c>
      <c r="E81" s="53" t="str">
        <f t="shared" si="3"/>
        <v/>
      </c>
      <c r="F81" s="53" t="str">
        <f t="shared" si="3"/>
        <v/>
      </c>
      <c r="G81" s="118" t="str">
        <f t="shared" si="2"/>
        <v/>
      </c>
    </row>
    <row r="82" spans="1:7" s="117" customFormat="1" x14ac:dyDescent="0.2">
      <c r="A82" s="53"/>
      <c r="B82" s="53"/>
      <c r="C82" s="53"/>
      <c r="D82" s="53" t="str">
        <f t="shared" si="3"/>
        <v/>
      </c>
      <c r="E82" s="53" t="str">
        <f t="shared" si="3"/>
        <v/>
      </c>
      <c r="F82" s="53" t="str">
        <f t="shared" si="3"/>
        <v/>
      </c>
      <c r="G82" s="118" t="str">
        <f t="shared" si="2"/>
        <v/>
      </c>
    </row>
    <row r="83" spans="1:7" s="117" customFormat="1" x14ac:dyDescent="0.2">
      <c r="A83" s="53"/>
      <c r="B83" s="53"/>
      <c r="C83" s="53"/>
      <c r="D83" s="53" t="str">
        <f t="shared" si="3"/>
        <v/>
      </c>
      <c r="E83" s="53" t="str">
        <f t="shared" si="3"/>
        <v/>
      </c>
      <c r="F83" s="53" t="str">
        <f t="shared" si="3"/>
        <v/>
      </c>
      <c r="G83" s="118" t="str">
        <f t="shared" si="2"/>
        <v/>
      </c>
    </row>
    <row r="84" spans="1:7" s="117" customFormat="1" x14ac:dyDescent="0.2">
      <c r="A84" s="53"/>
      <c r="B84" s="53"/>
      <c r="C84" s="53"/>
      <c r="D84" s="53" t="str">
        <f t="shared" si="3"/>
        <v/>
      </c>
      <c r="E84" s="53" t="str">
        <f t="shared" si="3"/>
        <v/>
      </c>
      <c r="F84" s="53" t="str">
        <f t="shared" si="3"/>
        <v/>
      </c>
      <c r="G84" s="118" t="str">
        <f t="shared" si="2"/>
        <v/>
      </c>
    </row>
    <row r="85" spans="1:7" s="117" customFormat="1" x14ac:dyDescent="0.2">
      <c r="A85" s="53"/>
      <c r="B85" s="53"/>
      <c r="C85" s="53"/>
      <c r="D85" s="53" t="str">
        <f t="shared" si="3"/>
        <v/>
      </c>
      <c r="E85" s="53" t="str">
        <f t="shared" si="3"/>
        <v/>
      </c>
      <c r="F85" s="53" t="str">
        <f t="shared" si="3"/>
        <v/>
      </c>
      <c r="G85" s="118" t="str">
        <f t="shared" si="2"/>
        <v/>
      </c>
    </row>
    <row r="86" spans="1:7" s="117" customFormat="1" x14ac:dyDescent="0.2">
      <c r="A86" s="53"/>
      <c r="B86" s="53"/>
      <c r="C86" s="53"/>
      <c r="D86" s="53" t="str">
        <f t="shared" si="3"/>
        <v/>
      </c>
      <c r="E86" s="53" t="str">
        <f t="shared" si="3"/>
        <v/>
      </c>
      <c r="F86" s="53" t="str">
        <f t="shared" si="3"/>
        <v/>
      </c>
      <c r="G86" s="118" t="str">
        <f t="shared" si="2"/>
        <v/>
      </c>
    </row>
    <row r="87" spans="1:7" s="117" customFormat="1" x14ac:dyDescent="0.2">
      <c r="A87" s="53"/>
      <c r="B87" s="53"/>
      <c r="C87" s="53"/>
      <c r="D87" s="53" t="str">
        <f t="shared" si="3"/>
        <v/>
      </c>
      <c r="E87" s="53" t="str">
        <f t="shared" si="3"/>
        <v/>
      </c>
      <c r="F87" s="53" t="str">
        <f t="shared" si="3"/>
        <v/>
      </c>
      <c r="G87" s="118" t="str">
        <f t="shared" si="2"/>
        <v/>
      </c>
    </row>
    <row r="88" spans="1:7" s="117" customFormat="1" x14ac:dyDescent="0.2">
      <c r="A88" s="53"/>
      <c r="B88" s="53"/>
      <c r="C88" s="53"/>
      <c r="D88" s="53" t="str">
        <f t="shared" si="3"/>
        <v/>
      </c>
      <c r="E88" s="53" t="str">
        <f t="shared" si="3"/>
        <v/>
      </c>
      <c r="F88" s="53" t="str">
        <f t="shared" si="3"/>
        <v/>
      </c>
      <c r="G88" s="118" t="str">
        <f t="shared" si="2"/>
        <v/>
      </c>
    </row>
    <row r="89" spans="1:7" s="117" customFormat="1" x14ac:dyDescent="0.2">
      <c r="A89" s="53"/>
      <c r="B89" s="53"/>
      <c r="C89" s="53"/>
      <c r="D89" s="53" t="str">
        <f t="shared" si="3"/>
        <v/>
      </c>
      <c r="E89" s="53" t="str">
        <f t="shared" si="3"/>
        <v/>
      </c>
      <c r="F89" s="53" t="str">
        <f t="shared" si="3"/>
        <v/>
      </c>
      <c r="G89" s="118" t="str">
        <f t="shared" si="2"/>
        <v/>
      </c>
    </row>
    <row r="90" spans="1:7" s="117" customFormat="1" x14ac:dyDescent="0.2">
      <c r="A90" s="53"/>
      <c r="B90" s="53"/>
      <c r="C90" s="53"/>
      <c r="D90" s="53" t="str">
        <f t="shared" si="3"/>
        <v/>
      </c>
      <c r="E90" s="53" t="str">
        <f t="shared" si="3"/>
        <v/>
      </c>
      <c r="F90" s="53" t="str">
        <f t="shared" si="3"/>
        <v/>
      </c>
      <c r="G90" s="118" t="str">
        <f t="shared" si="2"/>
        <v/>
      </c>
    </row>
    <row r="91" spans="1:7" s="117" customFormat="1" x14ac:dyDescent="0.2">
      <c r="A91" s="53"/>
      <c r="B91" s="53"/>
      <c r="C91" s="53"/>
      <c r="D91" s="53" t="str">
        <f t="shared" si="3"/>
        <v/>
      </c>
      <c r="E91" s="53" t="str">
        <f t="shared" si="3"/>
        <v/>
      </c>
      <c r="F91" s="53" t="str">
        <f t="shared" si="3"/>
        <v/>
      </c>
      <c r="G91" s="118" t="str">
        <f t="shared" si="2"/>
        <v/>
      </c>
    </row>
    <row r="92" spans="1:7" s="117" customFormat="1" x14ac:dyDescent="0.2">
      <c r="A92" s="53"/>
      <c r="B92" s="53"/>
      <c r="C92" s="53"/>
      <c r="D92" s="53" t="str">
        <f t="shared" si="3"/>
        <v/>
      </c>
      <c r="E92" s="53" t="str">
        <f t="shared" si="3"/>
        <v/>
      </c>
      <c r="F92" s="53" t="str">
        <f t="shared" si="3"/>
        <v/>
      </c>
      <c r="G92" s="118" t="str">
        <f t="shared" si="2"/>
        <v/>
      </c>
    </row>
    <row r="93" spans="1:7" s="117" customFormat="1" x14ac:dyDescent="0.2">
      <c r="A93" s="53"/>
      <c r="B93" s="53"/>
      <c r="C93" s="53"/>
      <c r="D93" s="53" t="str">
        <f t="shared" si="3"/>
        <v/>
      </c>
      <c r="E93" s="53" t="str">
        <f t="shared" si="3"/>
        <v/>
      </c>
      <c r="F93" s="53" t="str">
        <f t="shared" si="3"/>
        <v/>
      </c>
      <c r="G93" s="118" t="str">
        <f t="shared" si="2"/>
        <v/>
      </c>
    </row>
    <row r="94" spans="1:7" s="117" customFormat="1" x14ac:dyDescent="0.2">
      <c r="A94" s="53"/>
      <c r="B94" s="53"/>
      <c r="C94" s="53"/>
      <c r="D94" s="53" t="str">
        <f t="shared" si="3"/>
        <v/>
      </c>
      <c r="E94" s="53" t="str">
        <f t="shared" si="3"/>
        <v/>
      </c>
      <c r="F94" s="53" t="str">
        <f t="shared" si="3"/>
        <v/>
      </c>
      <c r="G94" s="118" t="str">
        <f t="shared" si="2"/>
        <v/>
      </c>
    </row>
    <row r="95" spans="1:7" s="117" customFormat="1" x14ac:dyDescent="0.2">
      <c r="A95" s="53"/>
      <c r="B95" s="53"/>
      <c r="C95" s="53"/>
      <c r="D95" s="53" t="str">
        <f t="shared" si="3"/>
        <v/>
      </c>
      <c r="E95" s="53" t="str">
        <f t="shared" si="3"/>
        <v/>
      </c>
      <c r="F95" s="53" t="str">
        <f t="shared" si="3"/>
        <v/>
      </c>
      <c r="G95" s="118" t="str">
        <f t="shared" si="2"/>
        <v/>
      </c>
    </row>
    <row r="96" spans="1:7" s="117" customFormat="1" x14ac:dyDescent="0.2">
      <c r="A96" s="53"/>
      <c r="B96" s="53"/>
      <c r="C96" s="53"/>
      <c r="D96" s="53" t="str">
        <f t="shared" si="3"/>
        <v/>
      </c>
      <c r="E96" s="53" t="str">
        <f t="shared" si="3"/>
        <v/>
      </c>
      <c r="F96" s="53" t="str">
        <f t="shared" si="3"/>
        <v/>
      </c>
      <c r="G96" s="118" t="str">
        <f t="shared" si="2"/>
        <v/>
      </c>
    </row>
    <row r="97" spans="1:7" s="117" customFormat="1" x14ac:dyDescent="0.2">
      <c r="A97" s="53"/>
      <c r="B97" s="53"/>
      <c r="C97" s="53"/>
      <c r="D97" s="53" t="str">
        <f t="shared" si="3"/>
        <v/>
      </c>
      <c r="E97" s="53" t="str">
        <f t="shared" si="3"/>
        <v/>
      </c>
      <c r="F97" s="53" t="str">
        <f t="shared" si="3"/>
        <v/>
      </c>
      <c r="G97" s="118" t="str">
        <f t="shared" si="2"/>
        <v/>
      </c>
    </row>
    <row r="98" spans="1:7" s="117" customFormat="1" x14ac:dyDescent="0.2">
      <c r="A98" s="53"/>
      <c r="B98" s="53"/>
      <c r="C98" s="53"/>
      <c r="D98" s="53" t="str">
        <f t="shared" si="3"/>
        <v/>
      </c>
      <c r="E98" s="53" t="str">
        <f t="shared" si="3"/>
        <v/>
      </c>
      <c r="F98" s="53" t="str">
        <f t="shared" si="3"/>
        <v/>
      </c>
      <c r="G98" s="118" t="str">
        <f t="shared" si="2"/>
        <v/>
      </c>
    </row>
    <row r="99" spans="1:7" s="117" customFormat="1" x14ac:dyDescent="0.2">
      <c r="A99" s="53"/>
      <c r="B99" s="53"/>
      <c r="C99" s="53"/>
      <c r="D99" s="53" t="str">
        <f t="shared" si="3"/>
        <v/>
      </c>
      <c r="E99" s="53" t="str">
        <f t="shared" si="3"/>
        <v/>
      </c>
      <c r="F99" s="53" t="str">
        <f t="shared" si="3"/>
        <v/>
      </c>
      <c r="G99" s="118" t="str">
        <f t="shared" si="2"/>
        <v/>
      </c>
    </row>
    <row r="100" spans="1:7" s="117" customFormat="1" x14ac:dyDescent="0.2">
      <c r="A100" s="53"/>
      <c r="B100" s="53"/>
      <c r="C100" s="53"/>
      <c r="D100" s="53" t="str">
        <f t="shared" si="3"/>
        <v/>
      </c>
      <c r="E100" s="53" t="str">
        <f t="shared" si="3"/>
        <v/>
      </c>
      <c r="F100" s="53" t="str">
        <f t="shared" si="3"/>
        <v/>
      </c>
      <c r="G100" s="118" t="str">
        <f t="shared" si="2"/>
        <v/>
      </c>
    </row>
    <row r="101" spans="1:7" s="117" customFormat="1" x14ac:dyDescent="0.2">
      <c r="A101" s="53"/>
      <c r="B101" s="53"/>
      <c r="C101" s="53"/>
      <c r="D101" s="53" t="str">
        <f t="shared" si="3"/>
        <v/>
      </c>
      <c r="E101" s="53" t="str">
        <f t="shared" si="3"/>
        <v/>
      </c>
      <c r="F101" s="53" t="str">
        <f t="shared" si="3"/>
        <v/>
      </c>
      <c r="G101" s="118" t="str">
        <f t="shared" si="2"/>
        <v/>
      </c>
    </row>
    <row r="102" spans="1:7" s="117" customFormat="1" x14ac:dyDescent="0.2">
      <c r="A102" s="53"/>
      <c r="B102" s="53"/>
      <c r="C102" s="53"/>
      <c r="D102" s="53" t="str">
        <f t="shared" si="3"/>
        <v/>
      </c>
      <c r="E102" s="53" t="str">
        <f t="shared" si="3"/>
        <v/>
      </c>
      <c r="F102" s="53" t="str">
        <f t="shared" si="3"/>
        <v/>
      </c>
      <c r="G102" s="118" t="str">
        <f t="shared" si="2"/>
        <v/>
      </c>
    </row>
    <row r="103" spans="1:7" s="117" customFormat="1" x14ac:dyDescent="0.2">
      <c r="A103" s="53"/>
      <c r="B103" s="53"/>
      <c r="C103" s="53"/>
      <c r="D103" s="53" t="str">
        <f t="shared" si="3"/>
        <v/>
      </c>
      <c r="E103" s="53" t="str">
        <f t="shared" si="3"/>
        <v/>
      </c>
      <c r="F103" s="53" t="str">
        <f t="shared" si="3"/>
        <v/>
      </c>
      <c r="G103" s="118" t="str">
        <f t="shared" si="2"/>
        <v/>
      </c>
    </row>
    <row r="104" spans="1:7" s="117" customFormat="1" x14ac:dyDescent="0.2">
      <c r="A104" s="53"/>
      <c r="B104" s="53"/>
      <c r="C104" s="53"/>
      <c r="D104" s="53" t="str">
        <f t="shared" si="3"/>
        <v/>
      </c>
      <c r="E104" s="53" t="str">
        <f t="shared" si="3"/>
        <v/>
      </c>
      <c r="F104" s="53" t="str">
        <f t="shared" si="3"/>
        <v/>
      </c>
      <c r="G104" s="118" t="str">
        <f t="shared" si="2"/>
        <v/>
      </c>
    </row>
    <row r="105" spans="1:7" s="117" customFormat="1" x14ac:dyDescent="0.2">
      <c r="A105" s="53"/>
      <c r="B105" s="53"/>
      <c r="C105" s="53"/>
      <c r="D105" s="53" t="str">
        <f t="shared" si="3"/>
        <v/>
      </c>
      <c r="E105" s="53" t="str">
        <f t="shared" si="3"/>
        <v/>
      </c>
      <c r="F105" s="53" t="str">
        <f t="shared" si="3"/>
        <v/>
      </c>
      <c r="G105" s="118" t="str">
        <f t="shared" si="2"/>
        <v/>
      </c>
    </row>
    <row r="106" spans="1:7" s="117" customFormat="1" x14ac:dyDescent="0.2">
      <c r="A106" s="53"/>
      <c r="B106" s="53"/>
      <c r="C106" s="53"/>
      <c r="D106" s="53" t="str">
        <f t="shared" si="3"/>
        <v/>
      </c>
      <c r="E106" s="53" t="str">
        <f t="shared" si="3"/>
        <v/>
      </c>
      <c r="F106" s="53" t="str">
        <f t="shared" si="3"/>
        <v/>
      </c>
      <c r="G106" s="118" t="str">
        <f t="shared" si="2"/>
        <v/>
      </c>
    </row>
    <row r="107" spans="1:7" s="117" customFormat="1" x14ac:dyDescent="0.2">
      <c r="A107" s="53"/>
      <c r="B107" s="53"/>
      <c r="C107" s="53"/>
      <c r="D107" s="53" t="str">
        <f t="shared" si="3"/>
        <v/>
      </c>
      <c r="E107" s="53" t="str">
        <f t="shared" si="3"/>
        <v/>
      </c>
      <c r="F107" s="53" t="str">
        <f t="shared" si="3"/>
        <v/>
      </c>
      <c r="G107" s="118" t="str">
        <f t="shared" si="2"/>
        <v/>
      </c>
    </row>
    <row r="108" spans="1:7" s="117" customFormat="1" x14ac:dyDescent="0.2">
      <c r="A108" s="53"/>
      <c r="B108" s="53"/>
      <c r="C108" s="53"/>
      <c r="D108" s="53" t="str">
        <f t="shared" si="3"/>
        <v/>
      </c>
      <c r="E108" s="53" t="str">
        <f t="shared" si="3"/>
        <v/>
      </c>
      <c r="F108" s="53" t="str">
        <f t="shared" si="3"/>
        <v/>
      </c>
      <c r="G108" s="118" t="str">
        <f t="shared" si="2"/>
        <v/>
      </c>
    </row>
    <row r="109" spans="1:7" s="117" customFormat="1" x14ac:dyDescent="0.2">
      <c r="A109" s="53"/>
      <c r="B109" s="53"/>
      <c r="C109" s="53"/>
      <c r="D109" s="53" t="str">
        <f t="shared" si="3"/>
        <v/>
      </c>
      <c r="E109" s="53" t="str">
        <f t="shared" si="3"/>
        <v/>
      </c>
      <c r="F109" s="53" t="str">
        <f t="shared" si="3"/>
        <v/>
      </c>
      <c r="G109" s="118" t="str">
        <f t="shared" si="2"/>
        <v/>
      </c>
    </row>
    <row r="110" spans="1:7" s="117" customFormat="1" x14ac:dyDescent="0.2">
      <c r="A110" s="53"/>
      <c r="B110" s="53"/>
      <c r="C110" s="53"/>
      <c r="D110" s="53" t="str">
        <f t="shared" si="3"/>
        <v/>
      </c>
      <c r="E110" s="53" t="str">
        <f t="shared" si="3"/>
        <v/>
      </c>
      <c r="F110" s="53" t="str">
        <f t="shared" si="3"/>
        <v/>
      </c>
      <c r="G110" s="118" t="str">
        <f t="shared" si="2"/>
        <v/>
      </c>
    </row>
    <row r="111" spans="1:7" s="117" customFormat="1" x14ac:dyDescent="0.2">
      <c r="A111" s="53"/>
      <c r="B111" s="53"/>
      <c r="C111" s="53"/>
      <c r="D111" s="53" t="str">
        <f t="shared" si="3"/>
        <v/>
      </c>
      <c r="E111" s="53" t="str">
        <f t="shared" si="3"/>
        <v/>
      </c>
      <c r="F111" s="53" t="str">
        <f t="shared" si="3"/>
        <v/>
      </c>
      <c r="G111" s="118" t="str">
        <f t="shared" si="2"/>
        <v/>
      </c>
    </row>
    <row r="112" spans="1:7" s="117" customFormat="1" x14ac:dyDescent="0.2">
      <c r="A112" s="53"/>
      <c r="B112" s="53"/>
      <c r="C112" s="53"/>
      <c r="D112" s="53" t="str">
        <f t="shared" si="3"/>
        <v/>
      </c>
      <c r="E112" s="53" t="str">
        <f t="shared" si="3"/>
        <v/>
      </c>
      <c r="F112" s="53" t="str">
        <f t="shared" si="3"/>
        <v/>
      </c>
      <c r="G112" s="118" t="str">
        <f t="shared" si="2"/>
        <v/>
      </c>
    </row>
    <row r="113" spans="1:7" s="117" customFormat="1" x14ac:dyDescent="0.2">
      <c r="A113" s="53"/>
      <c r="B113" s="53"/>
      <c r="C113" s="53"/>
      <c r="D113" s="53" t="str">
        <f t="shared" si="3"/>
        <v/>
      </c>
      <c r="E113" s="53" t="str">
        <f t="shared" si="3"/>
        <v/>
      </c>
      <c r="F113" s="53" t="str">
        <f t="shared" si="3"/>
        <v/>
      </c>
      <c r="G113" s="118" t="str">
        <f t="shared" si="2"/>
        <v/>
      </c>
    </row>
    <row r="114" spans="1:7" s="117" customFormat="1" x14ac:dyDescent="0.2">
      <c r="A114" s="53"/>
      <c r="B114" s="53"/>
      <c r="C114" s="53"/>
      <c r="D114" s="53" t="str">
        <f t="shared" si="3"/>
        <v/>
      </c>
      <c r="E114" s="53" t="str">
        <f t="shared" si="3"/>
        <v/>
      </c>
      <c r="F114" s="53" t="str">
        <f t="shared" si="3"/>
        <v/>
      </c>
      <c r="G114" s="118" t="str">
        <f t="shared" si="2"/>
        <v/>
      </c>
    </row>
    <row r="115" spans="1:7" s="117" customFormat="1" x14ac:dyDescent="0.2">
      <c r="A115" s="53"/>
      <c r="B115" s="53"/>
      <c r="C115" s="53"/>
      <c r="D115" s="53" t="str">
        <f t="shared" si="3"/>
        <v/>
      </c>
      <c r="E115" s="53" t="str">
        <f t="shared" si="3"/>
        <v/>
      </c>
      <c r="F115" s="53" t="str">
        <f t="shared" si="3"/>
        <v/>
      </c>
      <c r="G115" s="118" t="str">
        <f t="shared" si="2"/>
        <v/>
      </c>
    </row>
    <row r="116" spans="1:7" s="117" customFormat="1" x14ac:dyDescent="0.2">
      <c r="A116" s="53"/>
      <c r="B116" s="53"/>
      <c r="C116" s="53"/>
      <c r="D116" s="53" t="str">
        <f t="shared" si="3"/>
        <v/>
      </c>
      <c r="E116" s="53" t="str">
        <f t="shared" si="3"/>
        <v/>
      </c>
      <c r="F116" s="53" t="str">
        <f t="shared" si="3"/>
        <v/>
      </c>
      <c r="G116" s="118" t="str">
        <f t="shared" si="2"/>
        <v/>
      </c>
    </row>
    <row r="117" spans="1:7" s="117" customFormat="1" x14ac:dyDescent="0.2">
      <c r="A117" s="53"/>
      <c r="B117" s="53"/>
      <c r="C117" s="53"/>
      <c r="D117" s="53" t="str">
        <f t="shared" si="3"/>
        <v/>
      </c>
      <c r="E117" s="53" t="str">
        <f t="shared" si="3"/>
        <v/>
      </c>
      <c r="F117" s="53" t="str">
        <f t="shared" si="3"/>
        <v/>
      </c>
      <c r="G117" s="118" t="str">
        <f t="shared" si="2"/>
        <v/>
      </c>
    </row>
    <row r="118" spans="1:7" s="117" customFormat="1" x14ac:dyDescent="0.2">
      <c r="A118" s="53"/>
      <c r="B118" s="53"/>
      <c r="C118" s="53"/>
      <c r="D118" s="53" t="str">
        <f t="shared" si="3"/>
        <v/>
      </c>
      <c r="E118" s="53" t="str">
        <f t="shared" si="3"/>
        <v/>
      </c>
      <c r="F118" s="53" t="str">
        <f t="shared" si="3"/>
        <v/>
      </c>
      <c r="G118" s="118" t="str">
        <f t="shared" si="2"/>
        <v/>
      </c>
    </row>
    <row r="119" spans="1:7" s="117" customFormat="1" x14ac:dyDescent="0.2">
      <c r="A119" s="53"/>
      <c r="B119" s="53"/>
      <c r="C119" s="53"/>
      <c r="D119" s="53" t="str">
        <f t="shared" si="3"/>
        <v/>
      </c>
      <c r="E119" s="53" t="str">
        <f t="shared" si="3"/>
        <v/>
      </c>
      <c r="F119" s="53" t="str">
        <f t="shared" si="3"/>
        <v/>
      </c>
      <c r="G119" s="118" t="str">
        <f t="shared" si="2"/>
        <v/>
      </c>
    </row>
    <row r="120" spans="1:7" s="117" customFormat="1" x14ac:dyDescent="0.2">
      <c r="A120" s="53"/>
      <c r="B120" s="53"/>
      <c r="C120" s="53"/>
      <c r="D120" s="53" t="str">
        <f t="shared" si="3"/>
        <v/>
      </c>
      <c r="E120" s="53" t="str">
        <f t="shared" si="3"/>
        <v/>
      </c>
      <c r="F120" s="53" t="str">
        <f t="shared" si="3"/>
        <v/>
      </c>
      <c r="G120" s="118" t="str">
        <f t="shared" si="2"/>
        <v/>
      </c>
    </row>
    <row r="121" spans="1:7" s="117" customFormat="1" x14ac:dyDescent="0.2">
      <c r="A121" s="53"/>
      <c r="B121" s="53"/>
      <c r="C121" s="53"/>
      <c r="D121" s="53" t="str">
        <f t="shared" si="3"/>
        <v/>
      </c>
      <c r="E121" s="53" t="str">
        <f t="shared" si="3"/>
        <v/>
      </c>
      <c r="F121" s="53" t="str">
        <f t="shared" si="3"/>
        <v/>
      </c>
      <c r="G121" s="118" t="str">
        <f t="shared" si="2"/>
        <v/>
      </c>
    </row>
    <row r="122" spans="1:7" s="117" customFormat="1" x14ac:dyDescent="0.2">
      <c r="A122" s="53"/>
      <c r="B122" s="53"/>
      <c r="C122" s="53"/>
      <c r="D122" s="53" t="str">
        <f t="shared" si="3"/>
        <v/>
      </c>
      <c r="E122" s="53" t="str">
        <f t="shared" si="3"/>
        <v/>
      </c>
      <c r="F122" s="53" t="str">
        <f t="shared" si="3"/>
        <v/>
      </c>
      <c r="G122" s="118" t="str">
        <f t="shared" si="2"/>
        <v/>
      </c>
    </row>
    <row r="123" spans="1:7" s="117" customFormat="1" x14ac:dyDescent="0.2">
      <c r="A123" s="53"/>
      <c r="B123" s="53"/>
      <c r="C123" s="53"/>
      <c r="D123" s="53" t="str">
        <f t="shared" si="3"/>
        <v/>
      </c>
      <c r="E123" s="53" t="str">
        <f t="shared" si="3"/>
        <v/>
      </c>
      <c r="F123" s="53" t="str">
        <f t="shared" si="3"/>
        <v/>
      </c>
      <c r="G123" s="118" t="str">
        <f t="shared" si="2"/>
        <v/>
      </c>
    </row>
    <row r="124" spans="1:7" s="117" customFormat="1" x14ac:dyDescent="0.2">
      <c r="A124" s="53"/>
      <c r="B124" s="53"/>
      <c r="C124" s="53"/>
      <c r="D124" s="53" t="str">
        <f t="shared" si="3"/>
        <v/>
      </c>
      <c r="E124" s="53" t="str">
        <f t="shared" si="3"/>
        <v/>
      </c>
      <c r="F124" s="53" t="str">
        <f t="shared" si="3"/>
        <v/>
      </c>
      <c r="G124" s="118" t="str">
        <f t="shared" si="2"/>
        <v/>
      </c>
    </row>
    <row r="125" spans="1:7" s="117" customFormat="1" x14ac:dyDescent="0.2">
      <c r="A125" s="53"/>
      <c r="B125" s="53"/>
      <c r="C125" s="53"/>
      <c r="D125" s="53" t="str">
        <f t="shared" si="3"/>
        <v/>
      </c>
      <c r="E125" s="53" t="str">
        <f t="shared" si="3"/>
        <v/>
      </c>
      <c r="F125" s="53" t="str">
        <f t="shared" si="3"/>
        <v/>
      </c>
      <c r="G125" s="118" t="str">
        <f t="shared" si="2"/>
        <v/>
      </c>
    </row>
    <row r="126" spans="1:7" s="117" customFormat="1" x14ac:dyDescent="0.2">
      <c r="A126" s="53"/>
      <c r="B126" s="53"/>
      <c r="C126" s="53"/>
      <c r="D126" s="53" t="str">
        <f t="shared" si="3"/>
        <v/>
      </c>
      <c r="E126" s="53" t="str">
        <f t="shared" si="3"/>
        <v/>
      </c>
      <c r="F126" s="53" t="str">
        <f t="shared" si="3"/>
        <v/>
      </c>
      <c r="G126" s="118" t="str">
        <f t="shared" si="2"/>
        <v/>
      </c>
    </row>
    <row r="127" spans="1:7" s="117" customFormat="1" x14ac:dyDescent="0.2">
      <c r="A127" s="53"/>
      <c r="B127" s="53"/>
      <c r="C127" s="53"/>
      <c r="D127" s="53" t="str">
        <f t="shared" si="3"/>
        <v/>
      </c>
      <c r="E127" s="53" t="str">
        <f t="shared" si="3"/>
        <v/>
      </c>
      <c r="F127" s="53" t="str">
        <f t="shared" si="3"/>
        <v/>
      </c>
      <c r="G127" s="118" t="str">
        <f t="shared" si="2"/>
        <v/>
      </c>
    </row>
    <row r="128" spans="1:7" s="117" customFormat="1" x14ac:dyDescent="0.2">
      <c r="A128" s="53"/>
      <c r="B128" s="53"/>
      <c r="C128" s="53"/>
      <c r="D128" s="53" t="str">
        <f t="shared" si="3"/>
        <v/>
      </c>
      <c r="E128" s="53" t="str">
        <f t="shared" si="3"/>
        <v/>
      </c>
      <c r="F128" s="53" t="str">
        <f t="shared" si="3"/>
        <v/>
      </c>
      <c r="G128" s="118" t="str">
        <f t="shared" si="2"/>
        <v/>
      </c>
    </row>
    <row r="129" spans="1:7" s="117" customFormat="1" x14ac:dyDescent="0.2">
      <c r="A129" s="53"/>
      <c r="B129" s="53"/>
      <c r="C129" s="53"/>
      <c r="D129" s="53" t="str">
        <f t="shared" si="3"/>
        <v/>
      </c>
      <c r="E129" s="53" t="str">
        <f t="shared" si="3"/>
        <v/>
      </c>
      <c r="F129" s="53" t="str">
        <f t="shared" si="3"/>
        <v/>
      </c>
      <c r="G129" s="118" t="str">
        <f t="shared" si="2"/>
        <v/>
      </c>
    </row>
    <row r="130" spans="1:7" s="117" customFormat="1" x14ac:dyDescent="0.2">
      <c r="A130" s="53"/>
      <c r="B130" s="53"/>
      <c r="C130" s="53"/>
      <c r="D130" s="53" t="str">
        <f t="shared" si="3"/>
        <v/>
      </c>
      <c r="E130" s="53" t="str">
        <f t="shared" si="3"/>
        <v/>
      </c>
      <c r="F130" s="53" t="str">
        <f t="shared" si="3"/>
        <v/>
      </c>
      <c r="G130" s="118" t="str">
        <f t="shared" si="2"/>
        <v/>
      </c>
    </row>
    <row r="131" spans="1:7" s="117" customFormat="1" x14ac:dyDescent="0.2">
      <c r="A131" s="53"/>
      <c r="B131" s="53"/>
      <c r="C131" s="53"/>
      <c r="D131" s="53" t="str">
        <f t="shared" si="3"/>
        <v/>
      </c>
      <c r="E131" s="53" t="str">
        <f t="shared" si="3"/>
        <v/>
      </c>
      <c r="F131" s="53" t="str">
        <f t="shared" si="3"/>
        <v/>
      </c>
      <c r="G131" s="118" t="str">
        <f t="shared" si="2"/>
        <v/>
      </c>
    </row>
    <row r="132" spans="1:7" s="117" customFormat="1" x14ac:dyDescent="0.2">
      <c r="A132" s="53"/>
      <c r="B132" s="53"/>
      <c r="C132" s="53"/>
      <c r="D132" s="53" t="str">
        <f t="shared" si="3"/>
        <v/>
      </c>
      <c r="E132" s="53" t="str">
        <f t="shared" si="3"/>
        <v/>
      </c>
      <c r="F132" s="53" t="str">
        <f t="shared" si="3"/>
        <v/>
      </c>
      <c r="G132" s="118" t="str">
        <f t="shared" ref="G132:G195" si="4">IF(OR(A132="",B132="",C132="",D132="",E132="",F132=""),"",G131+1)</f>
        <v/>
      </c>
    </row>
    <row r="133" spans="1:7" s="117" customFormat="1" x14ac:dyDescent="0.2">
      <c r="A133" s="53"/>
      <c r="B133" s="53"/>
      <c r="C133" s="53"/>
      <c r="D133" s="53" t="str">
        <f t="shared" ref="D133:F196" si="5">IF(OR($A133="",$B133="",$C133=""),"",90)</f>
        <v/>
      </c>
      <c r="E133" s="53" t="str">
        <f t="shared" si="5"/>
        <v/>
      </c>
      <c r="F133" s="53" t="str">
        <f t="shared" si="5"/>
        <v/>
      </c>
      <c r="G133" s="118" t="str">
        <f t="shared" si="4"/>
        <v/>
      </c>
    </row>
    <row r="134" spans="1:7" s="117" customFormat="1" x14ac:dyDescent="0.2">
      <c r="A134" s="53"/>
      <c r="B134" s="53"/>
      <c r="C134" s="53"/>
      <c r="D134" s="53" t="str">
        <f t="shared" si="5"/>
        <v/>
      </c>
      <c r="E134" s="53" t="str">
        <f t="shared" si="5"/>
        <v/>
      </c>
      <c r="F134" s="53" t="str">
        <f t="shared" si="5"/>
        <v/>
      </c>
      <c r="G134" s="118" t="str">
        <f t="shared" si="4"/>
        <v/>
      </c>
    </row>
    <row r="135" spans="1:7" s="117" customFormat="1" x14ac:dyDescent="0.2">
      <c r="A135" s="53"/>
      <c r="B135" s="53"/>
      <c r="C135" s="53"/>
      <c r="D135" s="53" t="str">
        <f t="shared" si="5"/>
        <v/>
      </c>
      <c r="E135" s="53" t="str">
        <f t="shared" si="5"/>
        <v/>
      </c>
      <c r="F135" s="53" t="str">
        <f t="shared" si="5"/>
        <v/>
      </c>
      <c r="G135" s="118" t="str">
        <f t="shared" si="4"/>
        <v/>
      </c>
    </row>
    <row r="136" spans="1:7" s="117" customFormat="1" x14ac:dyDescent="0.2">
      <c r="A136" s="53"/>
      <c r="B136" s="53"/>
      <c r="C136" s="53"/>
      <c r="D136" s="53" t="str">
        <f t="shared" si="5"/>
        <v/>
      </c>
      <c r="E136" s="53" t="str">
        <f t="shared" si="5"/>
        <v/>
      </c>
      <c r="F136" s="53" t="str">
        <f t="shared" si="5"/>
        <v/>
      </c>
      <c r="G136" s="118" t="str">
        <f t="shared" si="4"/>
        <v/>
      </c>
    </row>
    <row r="137" spans="1:7" s="117" customFormat="1" x14ac:dyDescent="0.2">
      <c r="A137" s="53"/>
      <c r="B137" s="53"/>
      <c r="C137" s="53"/>
      <c r="D137" s="53" t="str">
        <f t="shared" si="5"/>
        <v/>
      </c>
      <c r="E137" s="53" t="str">
        <f t="shared" si="5"/>
        <v/>
      </c>
      <c r="F137" s="53" t="str">
        <f t="shared" si="5"/>
        <v/>
      </c>
      <c r="G137" s="118" t="str">
        <f t="shared" si="4"/>
        <v/>
      </c>
    </row>
    <row r="138" spans="1:7" s="117" customFormat="1" x14ac:dyDescent="0.2">
      <c r="A138" s="53"/>
      <c r="B138" s="53"/>
      <c r="C138" s="53"/>
      <c r="D138" s="53" t="str">
        <f t="shared" si="5"/>
        <v/>
      </c>
      <c r="E138" s="53" t="str">
        <f t="shared" si="5"/>
        <v/>
      </c>
      <c r="F138" s="53" t="str">
        <f t="shared" si="5"/>
        <v/>
      </c>
      <c r="G138" s="118" t="str">
        <f t="shared" si="4"/>
        <v/>
      </c>
    </row>
    <row r="139" spans="1:7" s="117" customFormat="1" x14ac:dyDescent="0.2">
      <c r="A139" s="53"/>
      <c r="B139" s="53"/>
      <c r="C139" s="53"/>
      <c r="D139" s="53" t="str">
        <f t="shared" si="5"/>
        <v/>
      </c>
      <c r="E139" s="53" t="str">
        <f t="shared" si="5"/>
        <v/>
      </c>
      <c r="F139" s="53" t="str">
        <f t="shared" si="5"/>
        <v/>
      </c>
      <c r="G139" s="118" t="str">
        <f t="shared" si="4"/>
        <v/>
      </c>
    </row>
    <row r="140" spans="1:7" s="117" customFormat="1" x14ac:dyDescent="0.2">
      <c r="A140" s="53"/>
      <c r="B140" s="53"/>
      <c r="C140" s="53"/>
      <c r="D140" s="53" t="str">
        <f t="shared" si="5"/>
        <v/>
      </c>
      <c r="E140" s="53" t="str">
        <f t="shared" si="5"/>
        <v/>
      </c>
      <c r="F140" s="53" t="str">
        <f t="shared" si="5"/>
        <v/>
      </c>
      <c r="G140" s="118" t="str">
        <f t="shared" si="4"/>
        <v/>
      </c>
    </row>
    <row r="141" spans="1:7" s="117" customFormat="1" x14ac:dyDescent="0.2">
      <c r="A141" s="53"/>
      <c r="B141" s="53"/>
      <c r="C141" s="53"/>
      <c r="D141" s="53" t="str">
        <f t="shared" si="5"/>
        <v/>
      </c>
      <c r="E141" s="53" t="str">
        <f t="shared" si="5"/>
        <v/>
      </c>
      <c r="F141" s="53" t="str">
        <f t="shared" si="5"/>
        <v/>
      </c>
      <c r="G141" s="118" t="str">
        <f t="shared" si="4"/>
        <v/>
      </c>
    </row>
    <row r="142" spans="1:7" s="117" customFormat="1" x14ac:dyDescent="0.2">
      <c r="A142" s="53"/>
      <c r="B142" s="53"/>
      <c r="C142" s="53"/>
      <c r="D142" s="53" t="str">
        <f t="shared" si="5"/>
        <v/>
      </c>
      <c r="E142" s="53" t="str">
        <f t="shared" si="5"/>
        <v/>
      </c>
      <c r="F142" s="53" t="str">
        <f t="shared" si="5"/>
        <v/>
      </c>
      <c r="G142" s="118" t="str">
        <f t="shared" si="4"/>
        <v/>
      </c>
    </row>
    <row r="143" spans="1:7" s="117" customFormat="1" x14ac:dyDescent="0.2">
      <c r="A143" s="53"/>
      <c r="B143" s="53"/>
      <c r="C143" s="53"/>
      <c r="D143" s="53" t="str">
        <f t="shared" si="5"/>
        <v/>
      </c>
      <c r="E143" s="53" t="str">
        <f t="shared" si="5"/>
        <v/>
      </c>
      <c r="F143" s="53" t="str">
        <f t="shared" si="5"/>
        <v/>
      </c>
      <c r="G143" s="118" t="str">
        <f t="shared" si="4"/>
        <v/>
      </c>
    </row>
    <row r="144" spans="1:7" s="117" customFormat="1" x14ac:dyDescent="0.2">
      <c r="A144" s="53"/>
      <c r="B144" s="53"/>
      <c r="C144" s="53"/>
      <c r="D144" s="53" t="str">
        <f t="shared" si="5"/>
        <v/>
      </c>
      <c r="E144" s="53" t="str">
        <f t="shared" si="5"/>
        <v/>
      </c>
      <c r="F144" s="53" t="str">
        <f t="shared" si="5"/>
        <v/>
      </c>
      <c r="G144" s="118" t="str">
        <f t="shared" si="4"/>
        <v/>
      </c>
    </row>
    <row r="145" spans="1:7" s="117" customFormat="1" x14ac:dyDescent="0.2">
      <c r="A145" s="53"/>
      <c r="B145" s="53"/>
      <c r="C145" s="53"/>
      <c r="D145" s="53" t="str">
        <f t="shared" si="5"/>
        <v/>
      </c>
      <c r="E145" s="53" t="str">
        <f t="shared" si="5"/>
        <v/>
      </c>
      <c r="F145" s="53" t="str">
        <f t="shared" si="5"/>
        <v/>
      </c>
      <c r="G145" s="118" t="str">
        <f t="shared" si="4"/>
        <v/>
      </c>
    </row>
    <row r="146" spans="1:7" s="117" customFormat="1" x14ac:dyDescent="0.2">
      <c r="A146" s="53"/>
      <c r="B146" s="53"/>
      <c r="C146" s="53"/>
      <c r="D146" s="53" t="str">
        <f t="shared" si="5"/>
        <v/>
      </c>
      <c r="E146" s="53" t="str">
        <f t="shared" si="5"/>
        <v/>
      </c>
      <c r="F146" s="53" t="str">
        <f t="shared" si="5"/>
        <v/>
      </c>
      <c r="G146" s="118" t="str">
        <f t="shared" si="4"/>
        <v/>
      </c>
    </row>
    <row r="147" spans="1:7" s="117" customFormat="1" x14ac:dyDescent="0.2">
      <c r="A147" s="53"/>
      <c r="B147" s="53"/>
      <c r="C147" s="53"/>
      <c r="D147" s="53" t="str">
        <f t="shared" si="5"/>
        <v/>
      </c>
      <c r="E147" s="53" t="str">
        <f t="shared" si="5"/>
        <v/>
      </c>
      <c r="F147" s="53" t="str">
        <f t="shared" si="5"/>
        <v/>
      </c>
      <c r="G147" s="118" t="str">
        <f t="shared" si="4"/>
        <v/>
      </c>
    </row>
    <row r="148" spans="1:7" s="117" customFormat="1" x14ac:dyDescent="0.2">
      <c r="A148" s="53"/>
      <c r="B148" s="53"/>
      <c r="C148" s="53"/>
      <c r="D148" s="53" t="str">
        <f t="shared" si="5"/>
        <v/>
      </c>
      <c r="E148" s="53" t="str">
        <f t="shared" si="5"/>
        <v/>
      </c>
      <c r="F148" s="53" t="str">
        <f t="shared" si="5"/>
        <v/>
      </c>
      <c r="G148" s="118" t="str">
        <f t="shared" si="4"/>
        <v/>
      </c>
    </row>
    <row r="149" spans="1:7" s="117" customFormat="1" x14ac:dyDescent="0.2">
      <c r="A149" s="53"/>
      <c r="B149" s="53"/>
      <c r="C149" s="53"/>
      <c r="D149" s="53" t="str">
        <f t="shared" si="5"/>
        <v/>
      </c>
      <c r="E149" s="53" t="str">
        <f t="shared" si="5"/>
        <v/>
      </c>
      <c r="F149" s="53" t="str">
        <f t="shared" si="5"/>
        <v/>
      </c>
      <c r="G149" s="118" t="str">
        <f t="shared" si="4"/>
        <v/>
      </c>
    </row>
    <row r="150" spans="1:7" s="117" customFormat="1" x14ac:dyDescent="0.2">
      <c r="A150" s="53"/>
      <c r="B150" s="53"/>
      <c r="C150" s="53"/>
      <c r="D150" s="53" t="str">
        <f t="shared" si="5"/>
        <v/>
      </c>
      <c r="E150" s="53" t="str">
        <f t="shared" si="5"/>
        <v/>
      </c>
      <c r="F150" s="53" t="str">
        <f t="shared" si="5"/>
        <v/>
      </c>
      <c r="G150" s="118" t="str">
        <f t="shared" si="4"/>
        <v/>
      </c>
    </row>
    <row r="151" spans="1:7" s="117" customFormat="1" x14ac:dyDescent="0.2">
      <c r="A151" s="53"/>
      <c r="B151" s="53"/>
      <c r="C151" s="53"/>
      <c r="D151" s="53" t="str">
        <f t="shared" si="5"/>
        <v/>
      </c>
      <c r="E151" s="53" t="str">
        <f t="shared" si="5"/>
        <v/>
      </c>
      <c r="F151" s="53" t="str">
        <f t="shared" si="5"/>
        <v/>
      </c>
      <c r="G151" s="118" t="str">
        <f t="shared" si="4"/>
        <v/>
      </c>
    </row>
    <row r="152" spans="1:7" s="117" customFormat="1" x14ac:dyDescent="0.2">
      <c r="A152" s="53"/>
      <c r="B152" s="53"/>
      <c r="C152" s="53"/>
      <c r="D152" s="53" t="str">
        <f t="shared" si="5"/>
        <v/>
      </c>
      <c r="E152" s="53" t="str">
        <f t="shared" si="5"/>
        <v/>
      </c>
      <c r="F152" s="53" t="str">
        <f t="shared" si="5"/>
        <v/>
      </c>
      <c r="G152" s="118" t="str">
        <f t="shared" si="4"/>
        <v/>
      </c>
    </row>
    <row r="153" spans="1:7" s="117" customFormat="1" x14ac:dyDescent="0.2">
      <c r="A153" s="53"/>
      <c r="B153" s="53"/>
      <c r="C153" s="53"/>
      <c r="D153" s="53" t="str">
        <f t="shared" si="5"/>
        <v/>
      </c>
      <c r="E153" s="53" t="str">
        <f t="shared" si="5"/>
        <v/>
      </c>
      <c r="F153" s="53" t="str">
        <f t="shared" si="5"/>
        <v/>
      </c>
      <c r="G153" s="118" t="str">
        <f t="shared" si="4"/>
        <v/>
      </c>
    </row>
    <row r="154" spans="1:7" s="117" customFormat="1" x14ac:dyDescent="0.2">
      <c r="A154" s="53"/>
      <c r="B154" s="53"/>
      <c r="C154" s="53"/>
      <c r="D154" s="53" t="str">
        <f t="shared" si="5"/>
        <v/>
      </c>
      <c r="E154" s="53" t="str">
        <f t="shared" si="5"/>
        <v/>
      </c>
      <c r="F154" s="53" t="str">
        <f t="shared" si="5"/>
        <v/>
      </c>
      <c r="G154" s="118" t="str">
        <f t="shared" si="4"/>
        <v/>
      </c>
    </row>
    <row r="155" spans="1:7" s="117" customFormat="1" x14ac:dyDescent="0.2">
      <c r="A155" s="53"/>
      <c r="B155" s="53"/>
      <c r="C155" s="53"/>
      <c r="D155" s="53" t="str">
        <f t="shared" si="5"/>
        <v/>
      </c>
      <c r="E155" s="53" t="str">
        <f t="shared" si="5"/>
        <v/>
      </c>
      <c r="F155" s="53" t="str">
        <f t="shared" si="5"/>
        <v/>
      </c>
      <c r="G155" s="118" t="str">
        <f t="shared" si="4"/>
        <v/>
      </c>
    </row>
    <row r="156" spans="1:7" s="117" customFormat="1" x14ac:dyDescent="0.2">
      <c r="A156" s="53"/>
      <c r="B156" s="53"/>
      <c r="C156" s="53"/>
      <c r="D156" s="53" t="str">
        <f t="shared" si="5"/>
        <v/>
      </c>
      <c r="E156" s="53" t="str">
        <f t="shared" si="5"/>
        <v/>
      </c>
      <c r="F156" s="53" t="str">
        <f t="shared" si="5"/>
        <v/>
      </c>
      <c r="G156" s="118" t="str">
        <f t="shared" si="4"/>
        <v/>
      </c>
    </row>
    <row r="157" spans="1:7" s="117" customFormat="1" x14ac:dyDescent="0.2">
      <c r="A157" s="53"/>
      <c r="B157" s="53"/>
      <c r="C157" s="53"/>
      <c r="D157" s="53" t="str">
        <f t="shared" si="5"/>
        <v/>
      </c>
      <c r="E157" s="53" t="str">
        <f t="shared" si="5"/>
        <v/>
      </c>
      <c r="F157" s="53" t="str">
        <f t="shared" si="5"/>
        <v/>
      </c>
      <c r="G157" s="118" t="str">
        <f t="shared" si="4"/>
        <v/>
      </c>
    </row>
    <row r="158" spans="1:7" s="117" customFormat="1" x14ac:dyDescent="0.2">
      <c r="A158" s="53"/>
      <c r="B158" s="53"/>
      <c r="C158" s="53"/>
      <c r="D158" s="53" t="str">
        <f t="shared" si="5"/>
        <v/>
      </c>
      <c r="E158" s="53" t="str">
        <f t="shared" si="5"/>
        <v/>
      </c>
      <c r="F158" s="53" t="str">
        <f t="shared" si="5"/>
        <v/>
      </c>
      <c r="G158" s="118" t="str">
        <f t="shared" si="4"/>
        <v/>
      </c>
    </row>
    <row r="159" spans="1:7" s="117" customFormat="1" x14ac:dyDescent="0.2">
      <c r="A159" s="53"/>
      <c r="B159" s="53"/>
      <c r="C159" s="53"/>
      <c r="D159" s="53" t="str">
        <f t="shared" si="5"/>
        <v/>
      </c>
      <c r="E159" s="53" t="str">
        <f t="shared" si="5"/>
        <v/>
      </c>
      <c r="F159" s="53" t="str">
        <f t="shared" si="5"/>
        <v/>
      </c>
      <c r="G159" s="118" t="str">
        <f t="shared" si="4"/>
        <v/>
      </c>
    </row>
    <row r="160" spans="1:7" s="117" customFormat="1" x14ac:dyDescent="0.2">
      <c r="A160" s="53"/>
      <c r="B160" s="53"/>
      <c r="C160" s="53"/>
      <c r="D160" s="53" t="str">
        <f t="shared" si="5"/>
        <v/>
      </c>
      <c r="E160" s="53" t="str">
        <f t="shared" si="5"/>
        <v/>
      </c>
      <c r="F160" s="53" t="str">
        <f t="shared" si="5"/>
        <v/>
      </c>
      <c r="G160" s="118" t="str">
        <f t="shared" si="4"/>
        <v/>
      </c>
    </row>
    <row r="161" spans="1:7" s="117" customFormat="1" x14ac:dyDescent="0.2">
      <c r="A161" s="53"/>
      <c r="B161" s="53"/>
      <c r="C161" s="53"/>
      <c r="D161" s="53" t="str">
        <f t="shared" si="5"/>
        <v/>
      </c>
      <c r="E161" s="53" t="str">
        <f t="shared" si="5"/>
        <v/>
      </c>
      <c r="F161" s="53" t="str">
        <f t="shared" si="5"/>
        <v/>
      </c>
      <c r="G161" s="118" t="str">
        <f t="shared" si="4"/>
        <v/>
      </c>
    </row>
    <row r="162" spans="1:7" s="117" customFormat="1" x14ac:dyDescent="0.2">
      <c r="A162" s="53"/>
      <c r="B162" s="53"/>
      <c r="C162" s="53"/>
      <c r="D162" s="53" t="str">
        <f t="shared" si="5"/>
        <v/>
      </c>
      <c r="E162" s="53" t="str">
        <f t="shared" si="5"/>
        <v/>
      </c>
      <c r="F162" s="53" t="str">
        <f t="shared" si="5"/>
        <v/>
      </c>
      <c r="G162" s="118" t="str">
        <f t="shared" si="4"/>
        <v/>
      </c>
    </row>
    <row r="163" spans="1:7" s="117" customFormat="1" x14ac:dyDescent="0.2">
      <c r="A163" s="53"/>
      <c r="B163" s="53"/>
      <c r="C163" s="53"/>
      <c r="D163" s="53" t="str">
        <f t="shared" si="5"/>
        <v/>
      </c>
      <c r="E163" s="53" t="str">
        <f t="shared" si="5"/>
        <v/>
      </c>
      <c r="F163" s="53" t="str">
        <f t="shared" si="5"/>
        <v/>
      </c>
      <c r="G163" s="118" t="str">
        <f t="shared" si="4"/>
        <v/>
      </c>
    </row>
    <row r="164" spans="1:7" s="117" customFormat="1" x14ac:dyDescent="0.2">
      <c r="A164" s="53"/>
      <c r="B164" s="53"/>
      <c r="C164" s="53"/>
      <c r="D164" s="53" t="str">
        <f t="shared" si="5"/>
        <v/>
      </c>
      <c r="E164" s="53" t="str">
        <f t="shared" si="5"/>
        <v/>
      </c>
      <c r="F164" s="53" t="str">
        <f t="shared" si="5"/>
        <v/>
      </c>
      <c r="G164" s="118" t="str">
        <f t="shared" si="4"/>
        <v/>
      </c>
    </row>
    <row r="165" spans="1:7" s="117" customFormat="1" x14ac:dyDescent="0.2">
      <c r="A165" s="53"/>
      <c r="B165" s="53"/>
      <c r="C165" s="53"/>
      <c r="D165" s="53" t="str">
        <f t="shared" si="5"/>
        <v/>
      </c>
      <c r="E165" s="53" t="str">
        <f t="shared" si="5"/>
        <v/>
      </c>
      <c r="F165" s="53" t="str">
        <f t="shared" si="5"/>
        <v/>
      </c>
      <c r="G165" s="118" t="str">
        <f t="shared" si="4"/>
        <v/>
      </c>
    </row>
    <row r="166" spans="1:7" s="117" customFormat="1" x14ac:dyDescent="0.2">
      <c r="A166" s="53"/>
      <c r="B166" s="53"/>
      <c r="C166" s="53"/>
      <c r="D166" s="53" t="str">
        <f t="shared" si="5"/>
        <v/>
      </c>
      <c r="E166" s="53" t="str">
        <f t="shared" si="5"/>
        <v/>
      </c>
      <c r="F166" s="53" t="str">
        <f t="shared" si="5"/>
        <v/>
      </c>
      <c r="G166" s="118" t="str">
        <f t="shared" si="4"/>
        <v/>
      </c>
    </row>
    <row r="167" spans="1:7" s="117" customFormat="1" x14ac:dyDescent="0.2">
      <c r="A167" s="53"/>
      <c r="B167" s="53"/>
      <c r="C167" s="53"/>
      <c r="D167" s="53" t="str">
        <f t="shared" si="5"/>
        <v/>
      </c>
      <c r="E167" s="53" t="str">
        <f t="shared" si="5"/>
        <v/>
      </c>
      <c r="F167" s="53" t="str">
        <f t="shared" si="5"/>
        <v/>
      </c>
      <c r="G167" s="118" t="str">
        <f t="shared" si="4"/>
        <v/>
      </c>
    </row>
    <row r="168" spans="1:7" s="117" customFormat="1" x14ac:dyDescent="0.2">
      <c r="A168" s="53"/>
      <c r="B168" s="53"/>
      <c r="C168" s="53"/>
      <c r="D168" s="53" t="str">
        <f t="shared" si="5"/>
        <v/>
      </c>
      <c r="E168" s="53" t="str">
        <f t="shared" si="5"/>
        <v/>
      </c>
      <c r="F168" s="53" t="str">
        <f t="shared" si="5"/>
        <v/>
      </c>
      <c r="G168" s="118" t="str">
        <f t="shared" si="4"/>
        <v/>
      </c>
    </row>
    <row r="169" spans="1:7" s="117" customFormat="1" x14ac:dyDescent="0.2">
      <c r="A169" s="53"/>
      <c r="B169" s="53"/>
      <c r="C169" s="53"/>
      <c r="D169" s="53" t="str">
        <f t="shared" si="5"/>
        <v/>
      </c>
      <c r="E169" s="53" t="str">
        <f t="shared" si="5"/>
        <v/>
      </c>
      <c r="F169" s="53" t="str">
        <f t="shared" si="5"/>
        <v/>
      </c>
      <c r="G169" s="118" t="str">
        <f t="shared" si="4"/>
        <v/>
      </c>
    </row>
    <row r="170" spans="1:7" s="117" customFormat="1" x14ac:dyDescent="0.2">
      <c r="A170" s="53"/>
      <c r="B170" s="53"/>
      <c r="C170" s="53"/>
      <c r="D170" s="53" t="str">
        <f t="shared" si="5"/>
        <v/>
      </c>
      <c r="E170" s="53" t="str">
        <f t="shared" si="5"/>
        <v/>
      </c>
      <c r="F170" s="53" t="str">
        <f t="shared" si="5"/>
        <v/>
      </c>
      <c r="G170" s="118" t="str">
        <f t="shared" si="4"/>
        <v/>
      </c>
    </row>
    <row r="171" spans="1:7" s="117" customFormat="1" x14ac:dyDescent="0.2">
      <c r="A171" s="53"/>
      <c r="B171" s="53"/>
      <c r="C171" s="53"/>
      <c r="D171" s="53" t="str">
        <f t="shared" si="5"/>
        <v/>
      </c>
      <c r="E171" s="53" t="str">
        <f t="shared" si="5"/>
        <v/>
      </c>
      <c r="F171" s="53" t="str">
        <f t="shared" si="5"/>
        <v/>
      </c>
      <c r="G171" s="118" t="str">
        <f t="shared" si="4"/>
        <v/>
      </c>
    </row>
    <row r="172" spans="1:7" s="117" customFormat="1" x14ac:dyDescent="0.2">
      <c r="A172" s="53"/>
      <c r="B172" s="53"/>
      <c r="C172" s="53"/>
      <c r="D172" s="53" t="str">
        <f t="shared" si="5"/>
        <v/>
      </c>
      <c r="E172" s="53" t="str">
        <f t="shared" si="5"/>
        <v/>
      </c>
      <c r="F172" s="53" t="str">
        <f t="shared" si="5"/>
        <v/>
      </c>
      <c r="G172" s="118" t="str">
        <f t="shared" si="4"/>
        <v/>
      </c>
    </row>
    <row r="173" spans="1:7" s="117" customFormat="1" x14ac:dyDescent="0.2">
      <c r="A173" s="53"/>
      <c r="B173" s="53"/>
      <c r="C173" s="53"/>
      <c r="D173" s="53" t="str">
        <f t="shared" si="5"/>
        <v/>
      </c>
      <c r="E173" s="53" t="str">
        <f t="shared" si="5"/>
        <v/>
      </c>
      <c r="F173" s="53" t="str">
        <f t="shared" si="5"/>
        <v/>
      </c>
      <c r="G173" s="118" t="str">
        <f t="shared" si="4"/>
        <v/>
      </c>
    </row>
    <row r="174" spans="1:7" s="117" customFormat="1" x14ac:dyDescent="0.2">
      <c r="A174" s="53"/>
      <c r="B174" s="53"/>
      <c r="C174" s="53"/>
      <c r="D174" s="53" t="str">
        <f t="shared" si="5"/>
        <v/>
      </c>
      <c r="E174" s="53" t="str">
        <f t="shared" si="5"/>
        <v/>
      </c>
      <c r="F174" s="53" t="str">
        <f t="shared" si="5"/>
        <v/>
      </c>
      <c r="G174" s="118" t="str">
        <f t="shared" si="4"/>
        <v/>
      </c>
    </row>
    <row r="175" spans="1:7" s="117" customFormat="1" x14ac:dyDescent="0.2">
      <c r="A175" s="53"/>
      <c r="B175" s="53"/>
      <c r="C175" s="53"/>
      <c r="D175" s="53" t="str">
        <f t="shared" si="5"/>
        <v/>
      </c>
      <c r="E175" s="53" t="str">
        <f t="shared" si="5"/>
        <v/>
      </c>
      <c r="F175" s="53" t="str">
        <f t="shared" si="5"/>
        <v/>
      </c>
      <c r="G175" s="118" t="str">
        <f t="shared" si="4"/>
        <v/>
      </c>
    </row>
    <row r="176" spans="1:7" s="117" customFormat="1" x14ac:dyDescent="0.2">
      <c r="A176" s="53"/>
      <c r="B176" s="53"/>
      <c r="C176" s="53"/>
      <c r="D176" s="53" t="str">
        <f t="shared" si="5"/>
        <v/>
      </c>
      <c r="E176" s="53" t="str">
        <f t="shared" si="5"/>
        <v/>
      </c>
      <c r="F176" s="53" t="str">
        <f t="shared" si="5"/>
        <v/>
      </c>
      <c r="G176" s="118" t="str">
        <f t="shared" si="4"/>
        <v/>
      </c>
    </row>
    <row r="177" spans="1:7" s="117" customFormat="1" x14ac:dyDescent="0.2">
      <c r="A177" s="53"/>
      <c r="B177" s="53"/>
      <c r="C177" s="53"/>
      <c r="D177" s="53" t="str">
        <f t="shared" si="5"/>
        <v/>
      </c>
      <c r="E177" s="53" t="str">
        <f t="shared" si="5"/>
        <v/>
      </c>
      <c r="F177" s="53" t="str">
        <f t="shared" si="5"/>
        <v/>
      </c>
      <c r="G177" s="118" t="str">
        <f t="shared" si="4"/>
        <v/>
      </c>
    </row>
    <row r="178" spans="1:7" s="117" customFormat="1" x14ac:dyDescent="0.2">
      <c r="A178" s="53"/>
      <c r="B178" s="53"/>
      <c r="C178" s="53"/>
      <c r="D178" s="53" t="str">
        <f t="shared" si="5"/>
        <v/>
      </c>
      <c r="E178" s="53" t="str">
        <f t="shared" si="5"/>
        <v/>
      </c>
      <c r="F178" s="53" t="str">
        <f t="shared" si="5"/>
        <v/>
      </c>
      <c r="G178" s="118" t="str">
        <f t="shared" si="4"/>
        <v/>
      </c>
    </row>
    <row r="179" spans="1:7" s="117" customFormat="1" x14ac:dyDescent="0.2">
      <c r="A179" s="53"/>
      <c r="B179" s="53"/>
      <c r="C179" s="53"/>
      <c r="D179" s="53" t="str">
        <f t="shared" si="5"/>
        <v/>
      </c>
      <c r="E179" s="53" t="str">
        <f t="shared" si="5"/>
        <v/>
      </c>
      <c r="F179" s="53" t="str">
        <f t="shared" si="5"/>
        <v/>
      </c>
      <c r="G179" s="118" t="str">
        <f t="shared" si="4"/>
        <v/>
      </c>
    </row>
    <row r="180" spans="1:7" s="117" customFormat="1" x14ac:dyDescent="0.2">
      <c r="A180" s="53"/>
      <c r="B180" s="53"/>
      <c r="C180" s="53"/>
      <c r="D180" s="53" t="str">
        <f t="shared" si="5"/>
        <v/>
      </c>
      <c r="E180" s="53" t="str">
        <f t="shared" si="5"/>
        <v/>
      </c>
      <c r="F180" s="53" t="str">
        <f t="shared" si="5"/>
        <v/>
      </c>
      <c r="G180" s="118" t="str">
        <f t="shared" si="4"/>
        <v/>
      </c>
    </row>
    <row r="181" spans="1:7" s="117" customFormat="1" x14ac:dyDescent="0.2">
      <c r="A181" s="53"/>
      <c r="B181" s="53"/>
      <c r="C181" s="53"/>
      <c r="D181" s="53" t="str">
        <f t="shared" si="5"/>
        <v/>
      </c>
      <c r="E181" s="53" t="str">
        <f t="shared" si="5"/>
        <v/>
      </c>
      <c r="F181" s="53" t="str">
        <f t="shared" si="5"/>
        <v/>
      </c>
      <c r="G181" s="118" t="str">
        <f t="shared" si="4"/>
        <v/>
      </c>
    </row>
    <row r="182" spans="1:7" s="117" customFormat="1" x14ac:dyDescent="0.2">
      <c r="A182" s="53"/>
      <c r="B182" s="53"/>
      <c r="C182" s="53"/>
      <c r="D182" s="53" t="str">
        <f t="shared" si="5"/>
        <v/>
      </c>
      <c r="E182" s="53" t="str">
        <f t="shared" si="5"/>
        <v/>
      </c>
      <c r="F182" s="53" t="str">
        <f t="shared" si="5"/>
        <v/>
      </c>
      <c r="G182" s="118" t="str">
        <f t="shared" si="4"/>
        <v/>
      </c>
    </row>
    <row r="183" spans="1:7" s="117" customFormat="1" x14ac:dyDescent="0.2">
      <c r="A183" s="53"/>
      <c r="B183" s="53"/>
      <c r="C183" s="53"/>
      <c r="D183" s="53" t="str">
        <f t="shared" si="5"/>
        <v/>
      </c>
      <c r="E183" s="53" t="str">
        <f t="shared" si="5"/>
        <v/>
      </c>
      <c r="F183" s="53" t="str">
        <f t="shared" si="5"/>
        <v/>
      </c>
      <c r="G183" s="118" t="str">
        <f t="shared" si="4"/>
        <v/>
      </c>
    </row>
    <row r="184" spans="1:7" s="117" customFormat="1" x14ac:dyDescent="0.2">
      <c r="A184" s="53"/>
      <c r="B184" s="53"/>
      <c r="C184" s="53"/>
      <c r="D184" s="53" t="str">
        <f t="shared" si="5"/>
        <v/>
      </c>
      <c r="E184" s="53" t="str">
        <f t="shared" si="5"/>
        <v/>
      </c>
      <c r="F184" s="53" t="str">
        <f t="shared" si="5"/>
        <v/>
      </c>
      <c r="G184" s="118" t="str">
        <f t="shared" si="4"/>
        <v/>
      </c>
    </row>
    <row r="185" spans="1:7" s="117" customFormat="1" x14ac:dyDescent="0.2">
      <c r="A185" s="53"/>
      <c r="B185" s="53"/>
      <c r="C185" s="53"/>
      <c r="D185" s="53" t="str">
        <f t="shared" si="5"/>
        <v/>
      </c>
      <c r="E185" s="53" t="str">
        <f t="shared" si="5"/>
        <v/>
      </c>
      <c r="F185" s="53" t="str">
        <f t="shared" si="5"/>
        <v/>
      </c>
      <c r="G185" s="118" t="str">
        <f t="shared" si="4"/>
        <v/>
      </c>
    </row>
    <row r="186" spans="1:7" s="117" customFormat="1" x14ac:dyDescent="0.2">
      <c r="A186" s="53"/>
      <c r="B186" s="53"/>
      <c r="C186" s="53"/>
      <c r="D186" s="53" t="str">
        <f t="shared" si="5"/>
        <v/>
      </c>
      <c r="E186" s="53" t="str">
        <f t="shared" si="5"/>
        <v/>
      </c>
      <c r="F186" s="53" t="str">
        <f t="shared" si="5"/>
        <v/>
      </c>
      <c r="G186" s="118" t="str">
        <f t="shared" si="4"/>
        <v/>
      </c>
    </row>
    <row r="187" spans="1:7" s="117" customFormat="1" x14ac:dyDescent="0.2">
      <c r="A187" s="53"/>
      <c r="B187" s="53"/>
      <c r="C187" s="53"/>
      <c r="D187" s="53" t="str">
        <f t="shared" si="5"/>
        <v/>
      </c>
      <c r="E187" s="53" t="str">
        <f t="shared" si="5"/>
        <v/>
      </c>
      <c r="F187" s="53" t="str">
        <f t="shared" si="5"/>
        <v/>
      </c>
      <c r="G187" s="118" t="str">
        <f t="shared" si="4"/>
        <v/>
      </c>
    </row>
    <row r="188" spans="1:7" s="117" customFormat="1" x14ac:dyDescent="0.2">
      <c r="A188" s="53"/>
      <c r="B188" s="53"/>
      <c r="C188" s="53"/>
      <c r="D188" s="53" t="str">
        <f t="shared" si="5"/>
        <v/>
      </c>
      <c r="E188" s="53" t="str">
        <f t="shared" si="5"/>
        <v/>
      </c>
      <c r="F188" s="53" t="str">
        <f t="shared" si="5"/>
        <v/>
      </c>
      <c r="G188" s="118" t="str">
        <f t="shared" si="4"/>
        <v/>
      </c>
    </row>
    <row r="189" spans="1:7" s="117" customFormat="1" x14ac:dyDescent="0.2">
      <c r="A189" s="53"/>
      <c r="B189" s="53"/>
      <c r="C189" s="53"/>
      <c r="D189" s="53" t="str">
        <f t="shared" si="5"/>
        <v/>
      </c>
      <c r="E189" s="53" t="str">
        <f t="shared" si="5"/>
        <v/>
      </c>
      <c r="F189" s="53" t="str">
        <f t="shared" si="5"/>
        <v/>
      </c>
      <c r="G189" s="118" t="str">
        <f t="shared" si="4"/>
        <v/>
      </c>
    </row>
    <row r="190" spans="1:7" s="117" customFormat="1" x14ac:dyDescent="0.2">
      <c r="A190" s="53"/>
      <c r="B190" s="53"/>
      <c r="C190" s="53"/>
      <c r="D190" s="53" t="str">
        <f t="shared" si="5"/>
        <v/>
      </c>
      <c r="E190" s="53" t="str">
        <f t="shared" si="5"/>
        <v/>
      </c>
      <c r="F190" s="53" t="str">
        <f t="shared" si="5"/>
        <v/>
      </c>
      <c r="G190" s="118" t="str">
        <f t="shared" si="4"/>
        <v/>
      </c>
    </row>
    <row r="191" spans="1:7" s="117" customFormat="1" x14ac:dyDescent="0.2">
      <c r="A191" s="53"/>
      <c r="B191" s="53"/>
      <c r="C191" s="53"/>
      <c r="D191" s="53" t="str">
        <f t="shared" si="5"/>
        <v/>
      </c>
      <c r="E191" s="53" t="str">
        <f t="shared" si="5"/>
        <v/>
      </c>
      <c r="F191" s="53" t="str">
        <f t="shared" si="5"/>
        <v/>
      </c>
      <c r="G191" s="118" t="str">
        <f t="shared" si="4"/>
        <v/>
      </c>
    </row>
    <row r="192" spans="1:7" s="117" customFormat="1" x14ac:dyDescent="0.2">
      <c r="A192" s="53"/>
      <c r="B192" s="53"/>
      <c r="C192" s="53"/>
      <c r="D192" s="53" t="str">
        <f t="shared" si="5"/>
        <v/>
      </c>
      <c r="E192" s="53" t="str">
        <f t="shared" si="5"/>
        <v/>
      </c>
      <c r="F192" s="53" t="str">
        <f t="shared" si="5"/>
        <v/>
      </c>
      <c r="G192" s="118" t="str">
        <f t="shared" si="4"/>
        <v/>
      </c>
    </row>
    <row r="193" spans="1:7" s="117" customFormat="1" x14ac:dyDescent="0.2">
      <c r="A193" s="53"/>
      <c r="B193" s="53"/>
      <c r="C193" s="53"/>
      <c r="D193" s="53" t="str">
        <f t="shared" si="5"/>
        <v/>
      </c>
      <c r="E193" s="53" t="str">
        <f t="shared" si="5"/>
        <v/>
      </c>
      <c r="F193" s="53" t="str">
        <f t="shared" si="5"/>
        <v/>
      </c>
      <c r="G193" s="118" t="str">
        <f t="shared" si="4"/>
        <v/>
      </c>
    </row>
    <row r="194" spans="1:7" s="117" customFormat="1" x14ac:dyDescent="0.2">
      <c r="A194" s="53"/>
      <c r="B194" s="53"/>
      <c r="C194" s="53"/>
      <c r="D194" s="53" t="str">
        <f t="shared" si="5"/>
        <v/>
      </c>
      <c r="E194" s="53" t="str">
        <f t="shared" si="5"/>
        <v/>
      </c>
      <c r="F194" s="53" t="str">
        <f t="shared" si="5"/>
        <v/>
      </c>
      <c r="G194" s="118" t="str">
        <f t="shared" si="4"/>
        <v/>
      </c>
    </row>
    <row r="195" spans="1:7" s="117" customFormat="1" x14ac:dyDescent="0.2">
      <c r="A195" s="53"/>
      <c r="B195" s="53"/>
      <c r="C195" s="53"/>
      <c r="D195" s="53" t="str">
        <f t="shared" si="5"/>
        <v/>
      </c>
      <c r="E195" s="53" t="str">
        <f t="shared" si="5"/>
        <v/>
      </c>
      <c r="F195" s="53" t="str">
        <f t="shared" si="5"/>
        <v/>
      </c>
      <c r="G195" s="118" t="str">
        <f t="shared" si="4"/>
        <v/>
      </c>
    </row>
    <row r="196" spans="1:7" s="117" customFormat="1" x14ac:dyDescent="0.2">
      <c r="A196" s="53"/>
      <c r="B196" s="53"/>
      <c r="C196" s="53"/>
      <c r="D196" s="53" t="str">
        <f t="shared" si="5"/>
        <v/>
      </c>
      <c r="E196" s="53" t="str">
        <f t="shared" si="5"/>
        <v/>
      </c>
      <c r="F196" s="53" t="str">
        <f t="shared" si="5"/>
        <v/>
      </c>
      <c r="G196" s="118" t="str">
        <f t="shared" ref="G196:G259" si="6">IF(OR(A196="",B196="",C196="",D196="",E196="",F196=""),"",G195+1)</f>
        <v/>
      </c>
    </row>
    <row r="197" spans="1:7" s="117" customFormat="1" x14ac:dyDescent="0.2">
      <c r="A197" s="53"/>
      <c r="B197" s="53"/>
      <c r="C197" s="53"/>
      <c r="D197" s="53" t="str">
        <f t="shared" ref="D197:F260" si="7">IF(OR($A197="",$B197="",$C197=""),"",90)</f>
        <v/>
      </c>
      <c r="E197" s="53" t="str">
        <f t="shared" si="7"/>
        <v/>
      </c>
      <c r="F197" s="53" t="str">
        <f t="shared" si="7"/>
        <v/>
      </c>
      <c r="G197" s="118" t="str">
        <f t="shared" si="6"/>
        <v/>
      </c>
    </row>
    <row r="198" spans="1:7" s="117" customFormat="1" x14ac:dyDescent="0.2">
      <c r="A198" s="53"/>
      <c r="B198" s="53"/>
      <c r="C198" s="53"/>
      <c r="D198" s="53" t="str">
        <f t="shared" si="7"/>
        <v/>
      </c>
      <c r="E198" s="53" t="str">
        <f t="shared" si="7"/>
        <v/>
      </c>
      <c r="F198" s="53" t="str">
        <f t="shared" si="7"/>
        <v/>
      </c>
      <c r="G198" s="118" t="str">
        <f t="shared" si="6"/>
        <v/>
      </c>
    </row>
    <row r="199" spans="1:7" s="117" customFormat="1" x14ac:dyDescent="0.2">
      <c r="A199" s="53"/>
      <c r="B199" s="53"/>
      <c r="C199" s="53"/>
      <c r="D199" s="53" t="str">
        <f t="shared" si="7"/>
        <v/>
      </c>
      <c r="E199" s="53" t="str">
        <f t="shared" si="7"/>
        <v/>
      </c>
      <c r="F199" s="53" t="str">
        <f t="shared" si="7"/>
        <v/>
      </c>
      <c r="G199" s="118" t="str">
        <f t="shared" si="6"/>
        <v/>
      </c>
    </row>
    <row r="200" spans="1:7" s="117" customFormat="1" x14ac:dyDescent="0.2">
      <c r="A200" s="53"/>
      <c r="B200" s="53"/>
      <c r="C200" s="53"/>
      <c r="D200" s="53" t="str">
        <f t="shared" si="7"/>
        <v/>
      </c>
      <c r="E200" s="53" t="str">
        <f t="shared" si="7"/>
        <v/>
      </c>
      <c r="F200" s="53" t="str">
        <f t="shared" si="7"/>
        <v/>
      </c>
      <c r="G200" s="118" t="str">
        <f t="shared" si="6"/>
        <v/>
      </c>
    </row>
    <row r="201" spans="1:7" s="117" customFormat="1" x14ac:dyDescent="0.2">
      <c r="A201" s="53"/>
      <c r="B201" s="53"/>
      <c r="C201" s="53"/>
      <c r="D201" s="53" t="str">
        <f t="shared" si="7"/>
        <v/>
      </c>
      <c r="E201" s="53" t="str">
        <f t="shared" si="7"/>
        <v/>
      </c>
      <c r="F201" s="53" t="str">
        <f t="shared" si="7"/>
        <v/>
      </c>
      <c r="G201" s="118" t="str">
        <f t="shared" si="6"/>
        <v/>
      </c>
    </row>
    <row r="202" spans="1:7" s="117" customFormat="1" x14ac:dyDescent="0.2">
      <c r="A202" s="53"/>
      <c r="B202" s="53"/>
      <c r="C202" s="53"/>
      <c r="D202" s="53" t="str">
        <f t="shared" si="7"/>
        <v/>
      </c>
      <c r="E202" s="53" t="str">
        <f t="shared" si="7"/>
        <v/>
      </c>
      <c r="F202" s="53" t="str">
        <f t="shared" si="7"/>
        <v/>
      </c>
      <c r="G202" s="118" t="str">
        <f t="shared" si="6"/>
        <v/>
      </c>
    </row>
    <row r="203" spans="1:7" s="117" customFormat="1" x14ac:dyDescent="0.2">
      <c r="A203" s="53"/>
      <c r="B203" s="53"/>
      <c r="C203" s="53"/>
      <c r="D203" s="53" t="str">
        <f t="shared" si="7"/>
        <v/>
      </c>
      <c r="E203" s="53" t="str">
        <f t="shared" si="7"/>
        <v/>
      </c>
      <c r="F203" s="53" t="str">
        <f t="shared" si="7"/>
        <v/>
      </c>
      <c r="G203" s="118" t="str">
        <f t="shared" si="6"/>
        <v/>
      </c>
    </row>
    <row r="204" spans="1:7" s="117" customFormat="1" x14ac:dyDescent="0.2">
      <c r="A204" s="53"/>
      <c r="B204" s="53"/>
      <c r="C204" s="53"/>
      <c r="D204" s="53" t="str">
        <f t="shared" si="7"/>
        <v/>
      </c>
      <c r="E204" s="53" t="str">
        <f t="shared" si="7"/>
        <v/>
      </c>
      <c r="F204" s="53" t="str">
        <f t="shared" si="7"/>
        <v/>
      </c>
      <c r="G204" s="118" t="str">
        <f t="shared" si="6"/>
        <v/>
      </c>
    </row>
    <row r="205" spans="1:7" s="117" customFormat="1" x14ac:dyDescent="0.2">
      <c r="A205" s="53"/>
      <c r="B205" s="53"/>
      <c r="C205" s="53"/>
      <c r="D205" s="53" t="str">
        <f t="shared" si="7"/>
        <v/>
      </c>
      <c r="E205" s="53" t="str">
        <f t="shared" si="7"/>
        <v/>
      </c>
      <c r="F205" s="53" t="str">
        <f t="shared" si="7"/>
        <v/>
      </c>
      <c r="G205" s="118" t="str">
        <f t="shared" si="6"/>
        <v/>
      </c>
    </row>
    <row r="206" spans="1:7" s="117" customFormat="1" x14ac:dyDescent="0.2">
      <c r="A206" s="53"/>
      <c r="B206" s="53"/>
      <c r="C206" s="53"/>
      <c r="D206" s="53" t="str">
        <f t="shared" si="7"/>
        <v/>
      </c>
      <c r="E206" s="53" t="str">
        <f t="shared" si="7"/>
        <v/>
      </c>
      <c r="F206" s="53" t="str">
        <f t="shared" si="7"/>
        <v/>
      </c>
      <c r="G206" s="118" t="str">
        <f t="shared" si="6"/>
        <v/>
      </c>
    </row>
    <row r="207" spans="1:7" s="117" customFormat="1" x14ac:dyDescent="0.2">
      <c r="A207" s="53"/>
      <c r="B207" s="53"/>
      <c r="C207" s="53"/>
      <c r="D207" s="53" t="str">
        <f t="shared" si="7"/>
        <v/>
      </c>
      <c r="E207" s="53" t="str">
        <f t="shared" si="7"/>
        <v/>
      </c>
      <c r="F207" s="53" t="str">
        <f t="shared" si="7"/>
        <v/>
      </c>
      <c r="G207" s="118" t="str">
        <f t="shared" si="6"/>
        <v/>
      </c>
    </row>
    <row r="208" spans="1:7" s="117" customFormat="1" x14ac:dyDescent="0.2">
      <c r="A208" s="53"/>
      <c r="B208" s="53"/>
      <c r="C208" s="53"/>
      <c r="D208" s="53" t="str">
        <f t="shared" si="7"/>
        <v/>
      </c>
      <c r="E208" s="53" t="str">
        <f t="shared" si="7"/>
        <v/>
      </c>
      <c r="F208" s="53" t="str">
        <f t="shared" si="7"/>
        <v/>
      </c>
      <c r="G208" s="118" t="str">
        <f t="shared" si="6"/>
        <v/>
      </c>
    </row>
    <row r="209" spans="1:7" s="117" customFormat="1" x14ac:dyDescent="0.2">
      <c r="A209" s="53"/>
      <c r="B209" s="53"/>
      <c r="C209" s="53"/>
      <c r="D209" s="53" t="str">
        <f t="shared" si="7"/>
        <v/>
      </c>
      <c r="E209" s="53" t="str">
        <f t="shared" si="7"/>
        <v/>
      </c>
      <c r="F209" s="53" t="str">
        <f t="shared" si="7"/>
        <v/>
      </c>
      <c r="G209" s="118" t="str">
        <f t="shared" si="6"/>
        <v/>
      </c>
    </row>
    <row r="210" spans="1:7" s="117" customFormat="1" x14ac:dyDescent="0.2">
      <c r="A210" s="53"/>
      <c r="B210" s="53"/>
      <c r="C210" s="53"/>
      <c r="D210" s="53" t="str">
        <f t="shared" si="7"/>
        <v/>
      </c>
      <c r="E210" s="53" t="str">
        <f t="shared" si="7"/>
        <v/>
      </c>
      <c r="F210" s="53" t="str">
        <f t="shared" si="7"/>
        <v/>
      </c>
      <c r="G210" s="118" t="str">
        <f t="shared" si="6"/>
        <v/>
      </c>
    </row>
    <row r="211" spans="1:7" s="117" customFormat="1" x14ac:dyDescent="0.2">
      <c r="A211" s="53"/>
      <c r="B211" s="53"/>
      <c r="C211" s="53"/>
      <c r="D211" s="53" t="str">
        <f t="shared" si="7"/>
        <v/>
      </c>
      <c r="E211" s="53" t="str">
        <f t="shared" si="7"/>
        <v/>
      </c>
      <c r="F211" s="53" t="str">
        <f t="shared" si="7"/>
        <v/>
      </c>
      <c r="G211" s="118" t="str">
        <f t="shared" si="6"/>
        <v/>
      </c>
    </row>
    <row r="212" spans="1:7" s="117" customFormat="1" x14ac:dyDescent="0.2">
      <c r="A212" s="53"/>
      <c r="B212" s="53"/>
      <c r="C212" s="53"/>
      <c r="D212" s="53" t="str">
        <f t="shared" si="7"/>
        <v/>
      </c>
      <c r="E212" s="53" t="str">
        <f t="shared" si="7"/>
        <v/>
      </c>
      <c r="F212" s="53" t="str">
        <f t="shared" si="7"/>
        <v/>
      </c>
      <c r="G212" s="118" t="str">
        <f t="shared" si="6"/>
        <v/>
      </c>
    </row>
    <row r="213" spans="1:7" s="117" customFormat="1" x14ac:dyDescent="0.2">
      <c r="A213" s="53"/>
      <c r="B213" s="53"/>
      <c r="C213" s="53"/>
      <c r="D213" s="53" t="str">
        <f t="shared" si="7"/>
        <v/>
      </c>
      <c r="E213" s="53" t="str">
        <f t="shared" si="7"/>
        <v/>
      </c>
      <c r="F213" s="53" t="str">
        <f t="shared" si="7"/>
        <v/>
      </c>
      <c r="G213" s="118" t="str">
        <f t="shared" si="6"/>
        <v/>
      </c>
    </row>
    <row r="214" spans="1:7" s="117" customFormat="1" x14ac:dyDescent="0.2">
      <c r="A214" s="53"/>
      <c r="B214" s="53"/>
      <c r="C214" s="53"/>
      <c r="D214" s="53" t="str">
        <f t="shared" si="7"/>
        <v/>
      </c>
      <c r="E214" s="53" t="str">
        <f t="shared" si="7"/>
        <v/>
      </c>
      <c r="F214" s="53" t="str">
        <f t="shared" si="7"/>
        <v/>
      </c>
      <c r="G214" s="118" t="str">
        <f t="shared" si="6"/>
        <v/>
      </c>
    </row>
    <row r="215" spans="1:7" s="117" customFormat="1" x14ac:dyDescent="0.2">
      <c r="A215" s="53"/>
      <c r="B215" s="53"/>
      <c r="C215" s="53"/>
      <c r="D215" s="53" t="str">
        <f t="shared" si="7"/>
        <v/>
      </c>
      <c r="E215" s="53" t="str">
        <f t="shared" si="7"/>
        <v/>
      </c>
      <c r="F215" s="53" t="str">
        <f t="shared" si="7"/>
        <v/>
      </c>
      <c r="G215" s="118" t="str">
        <f t="shared" si="6"/>
        <v/>
      </c>
    </row>
    <row r="216" spans="1:7" s="117" customFormat="1" x14ac:dyDescent="0.2">
      <c r="A216" s="53"/>
      <c r="B216" s="53"/>
      <c r="C216" s="53"/>
      <c r="D216" s="53" t="str">
        <f t="shared" si="7"/>
        <v/>
      </c>
      <c r="E216" s="53" t="str">
        <f t="shared" si="7"/>
        <v/>
      </c>
      <c r="F216" s="53" t="str">
        <f t="shared" si="7"/>
        <v/>
      </c>
      <c r="G216" s="118" t="str">
        <f t="shared" si="6"/>
        <v/>
      </c>
    </row>
    <row r="217" spans="1:7" s="117" customFormat="1" x14ac:dyDescent="0.2">
      <c r="A217" s="53"/>
      <c r="B217" s="53"/>
      <c r="C217" s="53"/>
      <c r="D217" s="53" t="str">
        <f t="shared" si="7"/>
        <v/>
      </c>
      <c r="E217" s="53" t="str">
        <f t="shared" si="7"/>
        <v/>
      </c>
      <c r="F217" s="53" t="str">
        <f t="shared" si="7"/>
        <v/>
      </c>
      <c r="G217" s="118" t="str">
        <f t="shared" si="6"/>
        <v/>
      </c>
    </row>
    <row r="218" spans="1:7" s="117" customFormat="1" x14ac:dyDescent="0.2">
      <c r="A218" s="53"/>
      <c r="B218" s="53"/>
      <c r="C218" s="53"/>
      <c r="D218" s="53" t="str">
        <f t="shared" si="7"/>
        <v/>
      </c>
      <c r="E218" s="53" t="str">
        <f t="shared" si="7"/>
        <v/>
      </c>
      <c r="F218" s="53" t="str">
        <f t="shared" si="7"/>
        <v/>
      </c>
      <c r="G218" s="118" t="str">
        <f t="shared" si="6"/>
        <v/>
      </c>
    </row>
    <row r="219" spans="1:7" s="117" customFormat="1" x14ac:dyDescent="0.2">
      <c r="A219" s="53"/>
      <c r="B219" s="53"/>
      <c r="C219" s="53"/>
      <c r="D219" s="53" t="str">
        <f t="shared" si="7"/>
        <v/>
      </c>
      <c r="E219" s="53" t="str">
        <f t="shared" si="7"/>
        <v/>
      </c>
      <c r="F219" s="53" t="str">
        <f t="shared" si="7"/>
        <v/>
      </c>
      <c r="G219" s="118" t="str">
        <f t="shared" si="6"/>
        <v/>
      </c>
    </row>
    <row r="220" spans="1:7" s="117" customFormat="1" x14ac:dyDescent="0.2">
      <c r="A220" s="53"/>
      <c r="B220" s="53"/>
      <c r="C220" s="53"/>
      <c r="D220" s="53" t="str">
        <f t="shared" si="7"/>
        <v/>
      </c>
      <c r="E220" s="53" t="str">
        <f t="shared" si="7"/>
        <v/>
      </c>
      <c r="F220" s="53" t="str">
        <f t="shared" si="7"/>
        <v/>
      </c>
      <c r="G220" s="118" t="str">
        <f t="shared" si="6"/>
        <v/>
      </c>
    </row>
    <row r="221" spans="1:7" s="117" customFormat="1" x14ac:dyDescent="0.2">
      <c r="A221" s="53"/>
      <c r="B221" s="53"/>
      <c r="C221" s="53"/>
      <c r="D221" s="53" t="str">
        <f t="shared" si="7"/>
        <v/>
      </c>
      <c r="E221" s="53" t="str">
        <f t="shared" si="7"/>
        <v/>
      </c>
      <c r="F221" s="53" t="str">
        <f t="shared" si="7"/>
        <v/>
      </c>
      <c r="G221" s="118" t="str">
        <f t="shared" si="6"/>
        <v/>
      </c>
    </row>
    <row r="222" spans="1:7" s="117" customFormat="1" x14ac:dyDescent="0.2">
      <c r="A222" s="53"/>
      <c r="B222" s="53"/>
      <c r="C222" s="53"/>
      <c r="D222" s="53" t="str">
        <f t="shared" si="7"/>
        <v/>
      </c>
      <c r="E222" s="53" t="str">
        <f t="shared" si="7"/>
        <v/>
      </c>
      <c r="F222" s="53" t="str">
        <f t="shared" si="7"/>
        <v/>
      </c>
      <c r="G222" s="118" t="str">
        <f t="shared" si="6"/>
        <v/>
      </c>
    </row>
    <row r="223" spans="1:7" s="117" customFormat="1" x14ac:dyDescent="0.2">
      <c r="A223" s="53"/>
      <c r="B223" s="53"/>
      <c r="C223" s="53"/>
      <c r="D223" s="53" t="str">
        <f t="shared" si="7"/>
        <v/>
      </c>
      <c r="E223" s="53" t="str">
        <f t="shared" si="7"/>
        <v/>
      </c>
      <c r="F223" s="53" t="str">
        <f t="shared" si="7"/>
        <v/>
      </c>
      <c r="G223" s="118" t="str">
        <f t="shared" si="6"/>
        <v/>
      </c>
    </row>
    <row r="224" spans="1:7" s="117" customFormat="1" x14ac:dyDescent="0.2">
      <c r="A224" s="53"/>
      <c r="B224" s="53"/>
      <c r="C224" s="53"/>
      <c r="D224" s="53" t="str">
        <f t="shared" si="7"/>
        <v/>
      </c>
      <c r="E224" s="53" t="str">
        <f t="shared" si="7"/>
        <v/>
      </c>
      <c r="F224" s="53" t="str">
        <f t="shared" si="7"/>
        <v/>
      </c>
      <c r="G224" s="118" t="str">
        <f t="shared" si="6"/>
        <v/>
      </c>
    </row>
    <row r="225" spans="1:7" s="117" customFormat="1" x14ac:dyDescent="0.2">
      <c r="A225" s="53"/>
      <c r="B225" s="53"/>
      <c r="C225" s="53"/>
      <c r="D225" s="53" t="str">
        <f t="shared" si="7"/>
        <v/>
      </c>
      <c r="E225" s="53" t="str">
        <f t="shared" si="7"/>
        <v/>
      </c>
      <c r="F225" s="53" t="str">
        <f t="shared" si="7"/>
        <v/>
      </c>
      <c r="G225" s="118" t="str">
        <f t="shared" si="6"/>
        <v/>
      </c>
    </row>
    <row r="226" spans="1:7" s="117" customFormat="1" x14ac:dyDescent="0.2">
      <c r="A226" s="53"/>
      <c r="B226" s="53"/>
      <c r="C226" s="53"/>
      <c r="D226" s="53" t="str">
        <f t="shared" si="7"/>
        <v/>
      </c>
      <c r="E226" s="53" t="str">
        <f t="shared" si="7"/>
        <v/>
      </c>
      <c r="F226" s="53" t="str">
        <f t="shared" si="7"/>
        <v/>
      </c>
      <c r="G226" s="118" t="str">
        <f t="shared" si="6"/>
        <v/>
      </c>
    </row>
    <row r="227" spans="1:7" s="117" customFormat="1" x14ac:dyDescent="0.2">
      <c r="A227" s="53"/>
      <c r="B227" s="53"/>
      <c r="C227" s="53"/>
      <c r="D227" s="53" t="str">
        <f t="shared" si="7"/>
        <v/>
      </c>
      <c r="E227" s="53" t="str">
        <f t="shared" si="7"/>
        <v/>
      </c>
      <c r="F227" s="53" t="str">
        <f t="shared" si="7"/>
        <v/>
      </c>
      <c r="G227" s="118" t="str">
        <f t="shared" si="6"/>
        <v/>
      </c>
    </row>
    <row r="228" spans="1:7" s="117" customFormat="1" x14ac:dyDescent="0.2">
      <c r="A228" s="53"/>
      <c r="B228" s="53"/>
      <c r="C228" s="53"/>
      <c r="D228" s="53" t="str">
        <f t="shared" si="7"/>
        <v/>
      </c>
      <c r="E228" s="53" t="str">
        <f t="shared" si="7"/>
        <v/>
      </c>
      <c r="F228" s="53" t="str">
        <f t="shared" si="7"/>
        <v/>
      </c>
      <c r="G228" s="118" t="str">
        <f t="shared" si="6"/>
        <v/>
      </c>
    </row>
    <row r="229" spans="1:7" s="117" customFormat="1" x14ac:dyDescent="0.2">
      <c r="A229" s="53"/>
      <c r="B229" s="53"/>
      <c r="C229" s="53"/>
      <c r="D229" s="53" t="str">
        <f t="shared" si="7"/>
        <v/>
      </c>
      <c r="E229" s="53" t="str">
        <f t="shared" si="7"/>
        <v/>
      </c>
      <c r="F229" s="53" t="str">
        <f t="shared" si="7"/>
        <v/>
      </c>
      <c r="G229" s="118" t="str">
        <f t="shared" si="6"/>
        <v/>
      </c>
    </row>
    <row r="230" spans="1:7" s="117" customFormat="1" x14ac:dyDescent="0.2">
      <c r="A230" s="53"/>
      <c r="B230" s="53"/>
      <c r="C230" s="53"/>
      <c r="D230" s="53" t="str">
        <f t="shared" si="7"/>
        <v/>
      </c>
      <c r="E230" s="53" t="str">
        <f t="shared" si="7"/>
        <v/>
      </c>
      <c r="F230" s="53" t="str">
        <f t="shared" si="7"/>
        <v/>
      </c>
      <c r="G230" s="118" t="str">
        <f t="shared" si="6"/>
        <v/>
      </c>
    </row>
    <row r="231" spans="1:7" s="117" customFormat="1" x14ac:dyDescent="0.2">
      <c r="A231" s="53"/>
      <c r="B231" s="53"/>
      <c r="C231" s="53"/>
      <c r="D231" s="53" t="str">
        <f t="shared" si="7"/>
        <v/>
      </c>
      <c r="E231" s="53" t="str">
        <f t="shared" si="7"/>
        <v/>
      </c>
      <c r="F231" s="53" t="str">
        <f t="shared" si="7"/>
        <v/>
      </c>
      <c r="G231" s="118" t="str">
        <f t="shared" si="6"/>
        <v/>
      </c>
    </row>
    <row r="232" spans="1:7" s="117" customFormat="1" x14ac:dyDescent="0.2">
      <c r="A232" s="53"/>
      <c r="B232" s="53"/>
      <c r="C232" s="53"/>
      <c r="D232" s="53" t="str">
        <f t="shared" si="7"/>
        <v/>
      </c>
      <c r="E232" s="53" t="str">
        <f t="shared" si="7"/>
        <v/>
      </c>
      <c r="F232" s="53" t="str">
        <f t="shared" si="7"/>
        <v/>
      </c>
      <c r="G232" s="118" t="str">
        <f t="shared" si="6"/>
        <v/>
      </c>
    </row>
    <row r="233" spans="1:7" s="117" customFormat="1" x14ac:dyDescent="0.2">
      <c r="A233" s="53"/>
      <c r="B233" s="53"/>
      <c r="C233" s="53"/>
      <c r="D233" s="53" t="str">
        <f t="shared" si="7"/>
        <v/>
      </c>
      <c r="E233" s="53" t="str">
        <f t="shared" si="7"/>
        <v/>
      </c>
      <c r="F233" s="53" t="str">
        <f t="shared" si="7"/>
        <v/>
      </c>
      <c r="G233" s="118" t="str">
        <f t="shared" si="6"/>
        <v/>
      </c>
    </row>
    <row r="234" spans="1:7" s="117" customFormat="1" x14ac:dyDescent="0.2">
      <c r="A234" s="53"/>
      <c r="B234" s="53"/>
      <c r="C234" s="53"/>
      <c r="D234" s="53" t="str">
        <f t="shared" si="7"/>
        <v/>
      </c>
      <c r="E234" s="53" t="str">
        <f t="shared" si="7"/>
        <v/>
      </c>
      <c r="F234" s="53" t="str">
        <f t="shared" si="7"/>
        <v/>
      </c>
      <c r="G234" s="118" t="str">
        <f t="shared" si="6"/>
        <v/>
      </c>
    </row>
    <row r="235" spans="1:7" s="117" customFormat="1" x14ac:dyDescent="0.2">
      <c r="A235" s="53"/>
      <c r="B235" s="53"/>
      <c r="C235" s="53"/>
      <c r="D235" s="53" t="str">
        <f t="shared" si="7"/>
        <v/>
      </c>
      <c r="E235" s="53" t="str">
        <f t="shared" si="7"/>
        <v/>
      </c>
      <c r="F235" s="53" t="str">
        <f t="shared" si="7"/>
        <v/>
      </c>
      <c r="G235" s="118" t="str">
        <f t="shared" si="6"/>
        <v/>
      </c>
    </row>
    <row r="236" spans="1:7" s="117" customFormat="1" x14ac:dyDescent="0.2">
      <c r="A236" s="53"/>
      <c r="B236" s="53"/>
      <c r="C236" s="53"/>
      <c r="D236" s="53" t="str">
        <f t="shared" si="7"/>
        <v/>
      </c>
      <c r="E236" s="53" t="str">
        <f t="shared" si="7"/>
        <v/>
      </c>
      <c r="F236" s="53" t="str">
        <f t="shared" si="7"/>
        <v/>
      </c>
      <c r="G236" s="118" t="str">
        <f t="shared" si="6"/>
        <v/>
      </c>
    </row>
    <row r="237" spans="1:7" s="117" customFormat="1" x14ac:dyDescent="0.2">
      <c r="A237" s="53"/>
      <c r="B237" s="53"/>
      <c r="C237" s="53"/>
      <c r="D237" s="53" t="str">
        <f t="shared" si="7"/>
        <v/>
      </c>
      <c r="E237" s="53" t="str">
        <f t="shared" si="7"/>
        <v/>
      </c>
      <c r="F237" s="53" t="str">
        <f t="shared" si="7"/>
        <v/>
      </c>
      <c r="G237" s="118" t="str">
        <f t="shared" si="6"/>
        <v/>
      </c>
    </row>
    <row r="238" spans="1:7" s="117" customFormat="1" x14ac:dyDescent="0.2">
      <c r="A238" s="53"/>
      <c r="B238" s="53"/>
      <c r="C238" s="53"/>
      <c r="D238" s="53" t="str">
        <f t="shared" si="7"/>
        <v/>
      </c>
      <c r="E238" s="53" t="str">
        <f t="shared" si="7"/>
        <v/>
      </c>
      <c r="F238" s="53" t="str">
        <f t="shared" si="7"/>
        <v/>
      </c>
      <c r="G238" s="118" t="str">
        <f t="shared" si="6"/>
        <v/>
      </c>
    </row>
    <row r="239" spans="1:7" s="117" customFormat="1" x14ac:dyDescent="0.2">
      <c r="A239" s="53"/>
      <c r="B239" s="53"/>
      <c r="C239" s="53"/>
      <c r="D239" s="53" t="str">
        <f t="shared" si="7"/>
        <v/>
      </c>
      <c r="E239" s="53" t="str">
        <f t="shared" si="7"/>
        <v/>
      </c>
      <c r="F239" s="53" t="str">
        <f t="shared" si="7"/>
        <v/>
      </c>
      <c r="G239" s="118" t="str">
        <f t="shared" si="6"/>
        <v/>
      </c>
    </row>
    <row r="240" spans="1:7" s="117" customFormat="1" x14ac:dyDescent="0.2">
      <c r="A240" s="53"/>
      <c r="B240" s="53"/>
      <c r="C240" s="53"/>
      <c r="D240" s="53" t="str">
        <f t="shared" si="7"/>
        <v/>
      </c>
      <c r="E240" s="53" t="str">
        <f t="shared" si="7"/>
        <v/>
      </c>
      <c r="F240" s="53" t="str">
        <f t="shared" si="7"/>
        <v/>
      </c>
      <c r="G240" s="118" t="str">
        <f t="shared" si="6"/>
        <v/>
      </c>
    </row>
    <row r="241" spans="1:7" s="117" customFormat="1" x14ac:dyDescent="0.2">
      <c r="A241" s="53"/>
      <c r="B241" s="53"/>
      <c r="C241" s="53"/>
      <c r="D241" s="53" t="str">
        <f t="shared" si="7"/>
        <v/>
      </c>
      <c r="E241" s="53" t="str">
        <f t="shared" si="7"/>
        <v/>
      </c>
      <c r="F241" s="53" t="str">
        <f t="shared" si="7"/>
        <v/>
      </c>
      <c r="G241" s="118" t="str">
        <f t="shared" si="6"/>
        <v/>
      </c>
    </row>
    <row r="242" spans="1:7" s="117" customFormat="1" x14ac:dyDescent="0.2">
      <c r="A242" s="53"/>
      <c r="B242" s="53"/>
      <c r="C242" s="53"/>
      <c r="D242" s="53" t="str">
        <f t="shared" si="7"/>
        <v/>
      </c>
      <c r="E242" s="53" t="str">
        <f t="shared" si="7"/>
        <v/>
      </c>
      <c r="F242" s="53" t="str">
        <f t="shared" si="7"/>
        <v/>
      </c>
      <c r="G242" s="118" t="str">
        <f t="shared" si="6"/>
        <v/>
      </c>
    </row>
    <row r="243" spans="1:7" s="117" customFormat="1" x14ac:dyDescent="0.2">
      <c r="A243" s="53"/>
      <c r="B243" s="53"/>
      <c r="C243" s="53"/>
      <c r="D243" s="53" t="str">
        <f t="shared" si="7"/>
        <v/>
      </c>
      <c r="E243" s="53" t="str">
        <f t="shared" si="7"/>
        <v/>
      </c>
      <c r="F243" s="53" t="str">
        <f t="shared" si="7"/>
        <v/>
      </c>
      <c r="G243" s="118" t="str">
        <f t="shared" si="6"/>
        <v/>
      </c>
    </row>
    <row r="244" spans="1:7" s="117" customFormat="1" x14ac:dyDescent="0.2">
      <c r="A244" s="53"/>
      <c r="B244" s="53"/>
      <c r="C244" s="53"/>
      <c r="D244" s="53" t="str">
        <f t="shared" si="7"/>
        <v/>
      </c>
      <c r="E244" s="53" t="str">
        <f t="shared" si="7"/>
        <v/>
      </c>
      <c r="F244" s="53" t="str">
        <f t="shared" si="7"/>
        <v/>
      </c>
      <c r="G244" s="118" t="str">
        <f t="shared" si="6"/>
        <v/>
      </c>
    </row>
    <row r="245" spans="1:7" s="117" customFormat="1" x14ac:dyDescent="0.2">
      <c r="A245" s="53"/>
      <c r="B245" s="53"/>
      <c r="C245" s="53"/>
      <c r="D245" s="53" t="str">
        <f t="shared" si="7"/>
        <v/>
      </c>
      <c r="E245" s="53" t="str">
        <f t="shared" si="7"/>
        <v/>
      </c>
      <c r="F245" s="53" t="str">
        <f t="shared" si="7"/>
        <v/>
      </c>
      <c r="G245" s="118" t="str">
        <f t="shared" si="6"/>
        <v/>
      </c>
    </row>
    <row r="246" spans="1:7" s="117" customFormat="1" x14ac:dyDescent="0.2">
      <c r="A246" s="53"/>
      <c r="B246" s="53"/>
      <c r="C246" s="53"/>
      <c r="D246" s="53" t="str">
        <f t="shared" si="7"/>
        <v/>
      </c>
      <c r="E246" s="53" t="str">
        <f t="shared" si="7"/>
        <v/>
      </c>
      <c r="F246" s="53" t="str">
        <f t="shared" si="7"/>
        <v/>
      </c>
      <c r="G246" s="118" t="str">
        <f t="shared" si="6"/>
        <v/>
      </c>
    </row>
    <row r="247" spans="1:7" s="117" customFormat="1" x14ac:dyDescent="0.2">
      <c r="A247" s="53"/>
      <c r="B247" s="53"/>
      <c r="C247" s="53"/>
      <c r="D247" s="53" t="str">
        <f t="shared" si="7"/>
        <v/>
      </c>
      <c r="E247" s="53" t="str">
        <f t="shared" si="7"/>
        <v/>
      </c>
      <c r="F247" s="53" t="str">
        <f t="shared" si="7"/>
        <v/>
      </c>
      <c r="G247" s="118" t="str">
        <f t="shared" si="6"/>
        <v/>
      </c>
    </row>
    <row r="248" spans="1:7" s="117" customFormat="1" x14ac:dyDescent="0.2">
      <c r="A248" s="53"/>
      <c r="B248" s="53"/>
      <c r="C248" s="53"/>
      <c r="D248" s="53" t="str">
        <f t="shared" si="7"/>
        <v/>
      </c>
      <c r="E248" s="53" t="str">
        <f t="shared" si="7"/>
        <v/>
      </c>
      <c r="F248" s="53" t="str">
        <f t="shared" si="7"/>
        <v/>
      </c>
      <c r="G248" s="118" t="str">
        <f t="shared" si="6"/>
        <v/>
      </c>
    </row>
    <row r="249" spans="1:7" s="117" customFormat="1" x14ac:dyDescent="0.2">
      <c r="A249" s="53"/>
      <c r="B249" s="53"/>
      <c r="C249" s="53"/>
      <c r="D249" s="53" t="str">
        <f t="shared" si="7"/>
        <v/>
      </c>
      <c r="E249" s="53" t="str">
        <f t="shared" si="7"/>
        <v/>
      </c>
      <c r="F249" s="53" t="str">
        <f t="shared" si="7"/>
        <v/>
      </c>
      <c r="G249" s="118" t="str">
        <f t="shared" si="6"/>
        <v/>
      </c>
    </row>
    <row r="250" spans="1:7" s="117" customFormat="1" x14ac:dyDescent="0.2">
      <c r="A250" s="53"/>
      <c r="B250" s="53"/>
      <c r="C250" s="53"/>
      <c r="D250" s="53" t="str">
        <f t="shared" si="7"/>
        <v/>
      </c>
      <c r="E250" s="53" t="str">
        <f t="shared" si="7"/>
        <v/>
      </c>
      <c r="F250" s="53" t="str">
        <f t="shared" si="7"/>
        <v/>
      </c>
      <c r="G250" s="118" t="str">
        <f t="shared" si="6"/>
        <v/>
      </c>
    </row>
    <row r="251" spans="1:7" s="117" customFormat="1" x14ac:dyDescent="0.2">
      <c r="A251" s="53"/>
      <c r="B251" s="53"/>
      <c r="C251" s="53"/>
      <c r="D251" s="53" t="str">
        <f t="shared" si="7"/>
        <v/>
      </c>
      <c r="E251" s="53" t="str">
        <f t="shared" si="7"/>
        <v/>
      </c>
      <c r="F251" s="53" t="str">
        <f t="shared" si="7"/>
        <v/>
      </c>
      <c r="G251" s="118" t="str">
        <f t="shared" si="6"/>
        <v/>
      </c>
    </row>
    <row r="252" spans="1:7" s="117" customFormat="1" x14ac:dyDescent="0.2">
      <c r="A252" s="53"/>
      <c r="B252" s="53"/>
      <c r="C252" s="53"/>
      <c r="D252" s="53" t="str">
        <f t="shared" si="7"/>
        <v/>
      </c>
      <c r="E252" s="53" t="str">
        <f t="shared" si="7"/>
        <v/>
      </c>
      <c r="F252" s="53" t="str">
        <f t="shared" si="7"/>
        <v/>
      </c>
      <c r="G252" s="118" t="str">
        <f t="shared" si="6"/>
        <v/>
      </c>
    </row>
    <row r="253" spans="1:7" s="117" customFormat="1" x14ac:dyDescent="0.2">
      <c r="A253" s="53"/>
      <c r="B253" s="53"/>
      <c r="C253" s="53"/>
      <c r="D253" s="53" t="str">
        <f t="shared" si="7"/>
        <v/>
      </c>
      <c r="E253" s="53" t="str">
        <f t="shared" si="7"/>
        <v/>
      </c>
      <c r="F253" s="53" t="str">
        <f t="shared" si="7"/>
        <v/>
      </c>
      <c r="G253" s="118" t="str">
        <f t="shared" si="6"/>
        <v/>
      </c>
    </row>
    <row r="254" spans="1:7" s="117" customFormat="1" x14ac:dyDescent="0.2">
      <c r="A254" s="53"/>
      <c r="B254" s="53"/>
      <c r="C254" s="53"/>
      <c r="D254" s="53" t="str">
        <f t="shared" si="7"/>
        <v/>
      </c>
      <c r="E254" s="53" t="str">
        <f t="shared" si="7"/>
        <v/>
      </c>
      <c r="F254" s="53" t="str">
        <f t="shared" si="7"/>
        <v/>
      </c>
      <c r="G254" s="118" t="str">
        <f t="shared" si="6"/>
        <v/>
      </c>
    </row>
    <row r="255" spans="1:7" s="117" customFormat="1" x14ac:dyDescent="0.2">
      <c r="A255" s="53"/>
      <c r="B255" s="53"/>
      <c r="C255" s="53"/>
      <c r="D255" s="53" t="str">
        <f t="shared" si="7"/>
        <v/>
      </c>
      <c r="E255" s="53" t="str">
        <f t="shared" si="7"/>
        <v/>
      </c>
      <c r="F255" s="53" t="str">
        <f t="shared" si="7"/>
        <v/>
      </c>
      <c r="G255" s="118" t="str">
        <f t="shared" si="6"/>
        <v/>
      </c>
    </row>
    <row r="256" spans="1:7" s="117" customFormat="1" x14ac:dyDescent="0.2">
      <c r="A256" s="53"/>
      <c r="B256" s="53"/>
      <c r="C256" s="53"/>
      <c r="D256" s="53" t="str">
        <f t="shared" si="7"/>
        <v/>
      </c>
      <c r="E256" s="53" t="str">
        <f t="shared" si="7"/>
        <v/>
      </c>
      <c r="F256" s="53" t="str">
        <f t="shared" si="7"/>
        <v/>
      </c>
      <c r="G256" s="118" t="str">
        <f t="shared" si="6"/>
        <v/>
      </c>
    </row>
    <row r="257" spans="1:7" s="117" customFormat="1" x14ac:dyDescent="0.2">
      <c r="A257" s="53"/>
      <c r="B257" s="53"/>
      <c r="C257" s="53"/>
      <c r="D257" s="53" t="str">
        <f t="shared" si="7"/>
        <v/>
      </c>
      <c r="E257" s="53" t="str">
        <f t="shared" si="7"/>
        <v/>
      </c>
      <c r="F257" s="53" t="str">
        <f t="shared" si="7"/>
        <v/>
      </c>
      <c r="G257" s="118" t="str">
        <f t="shared" si="6"/>
        <v/>
      </c>
    </row>
    <row r="258" spans="1:7" s="117" customFormat="1" x14ac:dyDescent="0.2">
      <c r="A258" s="53"/>
      <c r="B258" s="53"/>
      <c r="C258" s="53"/>
      <c r="D258" s="53" t="str">
        <f t="shared" si="7"/>
        <v/>
      </c>
      <c r="E258" s="53" t="str">
        <f t="shared" si="7"/>
        <v/>
      </c>
      <c r="F258" s="53" t="str">
        <f t="shared" si="7"/>
        <v/>
      </c>
      <c r="G258" s="118" t="str">
        <f t="shared" si="6"/>
        <v/>
      </c>
    </row>
    <row r="259" spans="1:7" s="117" customFormat="1" x14ac:dyDescent="0.2">
      <c r="A259" s="53"/>
      <c r="B259" s="53"/>
      <c r="C259" s="53"/>
      <c r="D259" s="53" t="str">
        <f t="shared" si="7"/>
        <v/>
      </c>
      <c r="E259" s="53" t="str">
        <f t="shared" si="7"/>
        <v/>
      </c>
      <c r="F259" s="53" t="str">
        <f t="shared" si="7"/>
        <v/>
      </c>
      <c r="G259" s="118" t="str">
        <f t="shared" si="6"/>
        <v/>
      </c>
    </row>
    <row r="260" spans="1:7" s="117" customFormat="1" x14ac:dyDescent="0.2">
      <c r="A260" s="53"/>
      <c r="B260" s="53"/>
      <c r="C260" s="53"/>
      <c r="D260" s="53" t="str">
        <f t="shared" si="7"/>
        <v/>
      </c>
      <c r="E260" s="53" t="str">
        <f t="shared" si="7"/>
        <v/>
      </c>
      <c r="F260" s="53" t="str">
        <f t="shared" si="7"/>
        <v/>
      </c>
      <c r="G260" s="118" t="str">
        <f t="shared" ref="G260:G323" si="8">IF(OR(A260="",B260="",C260="",D260="",E260="",F260=""),"",G259+1)</f>
        <v/>
      </c>
    </row>
    <row r="261" spans="1:7" s="117" customFormat="1" x14ac:dyDescent="0.2">
      <c r="A261" s="53"/>
      <c r="B261" s="53"/>
      <c r="C261" s="53"/>
      <c r="D261" s="53" t="str">
        <f t="shared" ref="D261:F292" si="9">IF(OR($A261="",$B261="",$C261=""),"",90)</f>
        <v/>
      </c>
      <c r="E261" s="53" t="str">
        <f t="shared" si="9"/>
        <v/>
      </c>
      <c r="F261" s="53" t="str">
        <f t="shared" si="9"/>
        <v/>
      </c>
      <c r="G261" s="118" t="str">
        <f t="shared" si="8"/>
        <v/>
      </c>
    </row>
    <row r="262" spans="1:7" s="117" customFormat="1" x14ac:dyDescent="0.2">
      <c r="A262" s="53"/>
      <c r="B262" s="53"/>
      <c r="C262" s="53"/>
      <c r="D262" s="53" t="str">
        <f t="shared" si="9"/>
        <v/>
      </c>
      <c r="E262" s="53" t="str">
        <f t="shared" si="9"/>
        <v/>
      </c>
      <c r="F262" s="53" t="str">
        <f t="shared" si="9"/>
        <v/>
      </c>
      <c r="G262" s="118" t="str">
        <f t="shared" si="8"/>
        <v/>
      </c>
    </row>
    <row r="263" spans="1:7" s="117" customFormat="1" x14ac:dyDescent="0.2">
      <c r="A263" s="53"/>
      <c r="B263" s="53"/>
      <c r="C263" s="53"/>
      <c r="D263" s="53" t="str">
        <f t="shared" si="9"/>
        <v/>
      </c>
      <c r="E263" s="53" t="str">
        <f t="shared" si="9"/>
        <v/>
      </c>
      <c r="F263" s="53" t="str">
        <f t="shared" si="9"/>
        <v/>
      </c>
      <c r="G263" s="118" t="str">
        <f t="shared" si="8"/>
        <v/>
      </c>
    </row>
    <row r="264" spans="1:7" s="117" customFormat="1" x14ac:dyDescent="0.2">
      <c r="A264" s="53"/>
      <c r="B264" s="53"/>
      <c r="C264" s="53"/>
      <c r="D264" s="53" t="str">
        <f t="shared" si="9"/>
        <v/>
      </c>
      <c r="E264" s="53" t="str">
        <f t="shared" si="9"/>
        <v/>
      </c>
      <c r="F264" s="53" t="str">
        <f t="shared" si="9"/>
        <v/>
      </c>
      <c r="G264" s="118" t="str">
        <f t="shared" si="8"/>
        <v/>
      </c>
    </row>
    <row r="265" spans="1:7" s="117" customFormat="1" x14ac:dyDescent="0.2">
      <c r="A265" s="53"/>
      <c r="B265" s="53"/>
      <c r="C265" s="53"/>
      <c r="D265" s="53" t="str">
        <f t="shared" si="9"/>
        <v/>
      </c>
      <c r="E265" s="53" t="str">
        <f t="shared" si="9"/>
        <v/>
      </c>
      <c r="F265" s="53" t="str">
        <f t="shared" si="9"/>
        <v/>
      </c>
      <c r="G265" s="118" t="str">
        <f t="shared" si="8"/>
        <v/>
      </c>
    </row>
    <row r="266" spans="1:7" s="117" customFormat="1" x14ac:dyDescent="0.2">
      <c r="A266" s="53"/>
      <c r="B266" s="53"/>
      <c r="C266" s="53"/>
      <c r="D266" s="53" t="str">
        <f t="shared" si="9"/>
        <v/>
      </c>
      <c r="E266" s="53" t="str">
        <f t="shared" si="9"/>
        <v/>
      </c>
      <c r="F266" s="53" t="str">
        <f t="shared" si="9"/>
        <v/>
      </c>
      <c r="G266" s="118" t="str">
        <f t="shared" si="8"/>
        <v/>
      </c>
    </row>
    <row r="267" spans="1:7" s="117" customFormat="1" x14ac:dyDescent="0.2">
      <c r="A267" s="53"/>
      <c r="B267" s="53"/>
      <c r="C267" s="53"/>
      <c r="D267" s="53" t="str">
        <f t="shared" si="9"/>
        <v/>
      </c>
      <c r="E267" s="53" t="str">
        <f t="shared" si="9"/>
        <v/>
      </c>
      <c r="F267" s="53" t="str">
        <f t="shared" si="9"/>
        <v/>
      </c>
      <c r="G267" s="118" t="str">
        <f t="shared" si="8"/>
        <v/>
      </c>
    </row>
    <row r="268" spans="1:7" s="117" customFormat="1" x14ac:dyDescent="0.2">
      <c r="A268" s="53"/>
      <c r="B268" s="53"/>
      <c r="C268" s="53"/>
      <c r="D268" s="53" t="str">
        <f t="shared" si="9"/>
        <v/>
      </c>
      <c r="E268" s="53" t="str">
        <f t="shared" si="9"/>
        <v/>
      </c>
      <c r="F268" s="53" t="str">
        <f t="shared" si="9"/>
        <v/>
      </c>
      <c r="G268" s="118" t="str">
        <f t="shared" si="8"/>
        <v/>
      </c>
    </row>
    <row r="269" spans="1:7" s="117" customFormat="1" x14ac:dyDescent="0.2">
      <c r="A269" s="53"/>
      <c r="B269" s="53"/>
      <c r="C269" s="53"/>
      <c r="D269" s="53" t="str">
        <f t="shared" si="9"/>
        <v/>
      </c>
      <c r="E269" s="53" t="str">
        <f t="shared" si="9"/>
        <v/>
      </c>
      <c r="F269" s="53" t="str">
        <f t="shared" si="9"/>
        <v/>
      </c>
      <c r="G269" s="118" t="str">
        <f t="shared" si="8"/>
        <v/>
      </c>
    </row>
    <row r="270" spans="1:7" s="117" customFormat="1" x14ac:dyDescent="0.2">
      <c r="A270" s="53"/>
      <c r="B270" s="53"/>
      <c r="C270" s="53"/>
      <c r="D270" s="53" t="str">
        <f t="shared" si="9"/>
        <v/>
      </c>
      <c r="E270" s="53" t="str">
        <f t="shared" si="9"/>
        <v/>
      </c>
      <c r="F270" s="53" t="str">
        <f t="shared" si="9"/>
        <v/>
      </c>
      <c r="G270" s="118" t="str">
        <f t="shared" si="8"/>
        <v/>
      </c>
    </row>
    <row r="271" spans="1:7" s="117" customFormat="1" x14ac:dyDescent="0.2">
      <c r="A271" s="53"/>
      <c r="B271" s="53"/>
      <c r="C271" s="53"/>
      <c r="D271" s="53" t="str">
        <f t="shared" si="9"/>
        <v/>
      </c>
      <c r="E271" s="53" t="str">
        <f t="shared" si="9"/>
        <v/>
      </c>
      <c r="F271" s="53" t="str">
        <f t="shared" si="9"/>
        <v/>
      </c>
      <c r="G271" s="118" t="str">
        <f t="shared" si="8"/>
        <v/>
      </c>
    </row>
    <row r="272" spans="1:7" s="117" customFormat="1" x14ac:dyDescent="0.2">
      <c r="A272" s="53"/>
      <c r="B272" s="53"/>
      <c r="C272" s="53"/>
      <c r="D272" s="53" t="str">
        <f t="shared" si="9"/>
        <v/>
      </c>
      <c r="E272" s="53" t="str">
        <f t="shared" si="9"/>
        <v/>
      </c>
      <c r="F272" s="53" t="str">
        <f t="shared" si="9"/>
        <v/>
      </c>
      <c r="G272" s="118" t="str">
        <f t="shared" si="8"/>
        <v/>
      </c>
    </row>
    <row r="273" spans="1:7" s="117" customFormat="1" x14ac:dyDescent="0.2">
      <c r="A273" s="53"/>
      <c r="B273" s="53"/>
      <c r="C273" s="53"/>
      <c r="D273" s="53" t="str">
        <f t="shared" si="9"/>
        <v/>
      </c>
      <c r="E273" s="53" t="str">
        <f t="shared" si="9"/>
        <v/>
      </c>
      <c r="F273" s="53" t="str">
        <f t="shared" si="9"/>
        <v/>
      </c>
      <c r="G273" s="118" t="str">
        <f t="shared" si="8"/>
        <v/>
      </c>
    </row>
    <row r="274" spans="1:7" s="117" customFormat="1" x14ac:dyDescent="0.2">
      <c r="A274" s="53"/>
      <c r="B274" s="53"/>
      <c r="C274" s="53"/>
      <c r="D274" s="53" t="str">
        <f t="shared" si="9"/>
        <v/>
      </c>
      <c r="E274" s="53" t="str">
        <f t="shared" si="9"/>
        <v/>
      </c>
      <c r="F274" s="53" t="str">
        <f t="shared" si="9"/>
        <v/>
      </c>
      <c r="G274" s="118" t="str">
        <f t="shared" si="8"/>
        <v/>
      </c>
    </row>
    <row r="275" spans="1:7" s="117" customFormat="1" x14ac:dyDescent="0.2">
      <c r="A275" s="53"/>
      <c r="B275" s="53"/>
      <c r="C275" s="53"/>
      <c r="D275" s="53" t="str">
        <f t="shared" si="9"/>
        <v/>
      </c>
      <c r="E275" s="53" t="str">
        <f t="shared" si="9"/>
        <v/>
      </c>
      <c r="F275" s="53" t="str">
        <f t="shared" si="9"/>
        <v/>
      </c>
      <c r="G275" s="118" t="str">
        <f t="shared" si="8"/>
        <v/>
      </c>
    </row>
    <row r="276" spans="1:7" s="117" customFormat="1" x14ac:dyDescent="0.2">
      <c r="A276" s="53"/>
      <c r="B276" s="53"/>
      <c r="C276" s="53"/>
      <c r="D276" s="53" t="str">
        <f t="shared" si="9"/>
        <v/>
      </c>
      <c r="E276" s="53" t="str">
        <f t="shared" si="9"/>
        <v/>
      </c>
      <c r="F276" s="53" t="str">
        <f t="shared" si="9"/>
        <v/>
      </c>
      <c r="G276" s="118" t="str">
        <f t="shared" si="8"/>
        <v/>
      </c>
    </row>
    <row r="277" spans="1:7" s="117" customFormat="1" x14ac:dyDescent="0.2">
      <c r="A277" s="53"/>
      <c r="B277" s="53"/>
      <c r="C277" s="53"/>
      <c r="D277" s="53" t="str">
        <f t="shared" si="9"/>
        <v/>
      </c>
      <c r="E277" s="53" t="str">
        <f t="shared" si="9"/>
        <v/>
      </c>
      <c r="F277" s="53" t="str">
        <f t="shared" si="9"/>
        <v/>
      </c>
      <c r="G277" s="118" t="str">
        <f t="shared" si="8"/>
        <v/>
      </c>
    </row>
    <row r="278" spans="1:7" s="117" customFormat="1" x14ac:dyDescent="0.2">
      <c r="A278" s="53"/>
      <c r="B278" s="53"/>
      <c r="C278" s="53"/>
      <c r="D278" s="53" t="str">
        <f t="shared" si="9"/>
        <v/>
      </c>
      <c r="E278" s="53" t="str">
        <f t="shared" si="9"/>
        <v/>
      </c>
      <c r="F278" s="53" t="str">
        <f t="shared" si="9"/>
        <v/>
      </c>
      <c r="G278" s="118" t="str">
        <f t="shared" si="8"/>
        <v/>
      </c>
    </row>
    <row r="279" spans="1:7" s="117" customFormat="1" x14ac:dyDescent="0.2">
      <c r="A279" s="53"/>
      <c r="B279" s="53"/>
      <c r="C279" s="53"/>
      <c r="D279" s="53" t="str">
        <f t="shared" si="9"/>
        <v/>
      </c>
      <c r="E279" s="53" t="str">
        <f t="shared" si="9"/>
        <v/>
      </c>
      <c r="F279" s="53" t="str">
        <f t="shared" si="9"/>
        <v/>
      </c>
      <c r="G279" s="118" t="str">
        <f t="shared" si="8"/>
        <v/>
      </c>
    </row>
    <row r="280" spans="1:7" s="117" customFormat="1" x14ac:dyDescent="0.2">
      <c r="A280" s="53"/>
      <c r="B280" s="53"/>
      <c r="C280" s="53"/>
      <c r="D280" s="53" t="str">
        <f t="shared" si="9"/>
        <v/>
      </c>
      <c r="E280" s="53" t="str">
        <f t="shared" si="9"/>
        <v/>
      </c>
      <c r="F280" s="53" t="str">
        <f t="shared" si="9"/>
        <v/>
      </c>
      <c r="G280" s="118" t="str">
        <f t="shared" si="8"/>
        <v/>
      </c>
    </row>
    <row r="281" spans="1:7" s="117" customFormat="1" x14ac:dyDescent="0.2">
      <c r="A281" s="53"/>
      <c r="B281" s="53"/>
      <c r="C281" s="53"/>
      <c r="D281" s="53" t="str">
        <f t="shared" si="9"/>
        <v/>
      </c>
      <c r="E281" s="53" t="str">
        <f t="shared" si="9"/>
        <v/>
      </c>
      <c r="F281" s="53" t="str">
        <f t="shared" si="9"/>
        <v/>
      </c>
      <c r="G281" s="118" t="str">
        <f t="shared" si="8"/>
        <v/>
      </c>
    </row>
    <row r="282" spans="1:7" s="117" customFormat="1" x14ac:dyDescent="0.2">
      <c r="A282" s="53"/>
      <c r="B282" s="53"/>
      <c r="C282" s="53"/>
      <c r="D282" s="53" t="str">
        <f t="shared" si="9"/>
        <v/>
      </c>
      <c r="E282" s="53" t="str">
        <f t="shared" si="9"/>
        <v/>
      </c>
      <c r="F282" s="53" t="str">
        <f t="shared" si="9"/>
        <v/>
      </c>
      <c r="G282" s="118" t="str">
        <f t="shared" si="8"/>
        <v/>
      </c>
    </row>
    <row r="283" spans="1:7" s="117" customFormat="1" x14ac:dyDescent="0.2">
      <c r="A283" s="53"/>
      <c r="B283" s="53"/>
      <c r="C283" s="53"/>
      <c r="D283" s="53" t="str">
        <f t="shared" si="9"/>
        <v/>
      </c>
      <c r="E283" s="53" t="str">
        <f t="shared" si="9"/>
        <v/>
      </c>
      <c r="F283" s="53" t="str">
        <f t="shared" si="9"/>
        <v/>
      </c>
      <c r="G283" s="118" t="str">
        <f t="shared" si="8"/>
        <v/>
      </c>
    </row>
    <row r="284" spans="1:7" s="117" customFormat="1" x14ac:dyDescent="0.2">
      <c r="A284" s="53"/>
      <c r="B284" s="53"/>
      <c r="C284" s="53"/>
      <c r="D284" s="53" t="str">
        <f t="shared" si="9"/>
        <v/>
      </c>
      <c r="E284" s="53" t="str">
        <f t="shared" si="9"/>
        <v/>
      </c>
      <c r="F284" s="53" t="str">
        <f t="shared" si="9"/>
        <v/>
      </c>
      <c r="G284" s="118" t="str">
        <f t="shared" si="8"/>
        <v/>
      </c>
    </row>
    <row r="285" spans="1:7" s="117" customFormat="1" x14ac:dyDescent="0.2">
      <c r="A285" s="53"/>
      <c r="B285" s="53"/>
      <c r="C285" s="53"/>
      <c r="D285" s="53" t="str">
        <f t="shared" si="9"/>
        <v/>
      </c>
      <c r="E285" s="53" t="str">
        <f t="shared" si="9"/>
        <v/>
      </c>
      <c r="F285" s="53" t="str">
        <f t="shared" si="9"/>
        <v/>
      </c>
      <c r="G285" s="118" t="str">
        <f t="shared" si="8"/>
        <v/>
      </c>
    </row>
    <row r="286" spans="1:7" s="117" customFormat="1" x14ac:dyDescent="0.2">
      <c r="A286" s="53"/>
      <c r="B286" s="53"/>
      <c r="C286" s="53"/>
      <c r="D286" s="53" t="str">
        <f t="shared" si="9"/>
        <v/>
      </c>
      <c r="E286" s="53" t="str">
        <f t="shared" si="9"/>
        <v/>
      </c>
      <c r="F286" s="53" t="str">
        <f t="shared" si="9"/>
        <v/>
      </c>
      <c r="G286" s="118" t="str">
        <f t="shared" si="8"/>
        <v/>
      </c>
    </row>
    <row r="287" spans="1:7" s="117" customFormat="1" x14ac:dyDescent="0.2">
      <c r="A287" s="53"/>
      <c r="B287" s="53"/>
      <c r="C287" s="53"/>
      <c r="D287" s="53" t="str">
        <f t="shared" si="9"/>
        <v/>
      </c>
      <c r="E287" s="53" t="str">
        <f t="shared" si="9"/>
        <v/>
      </c>
      <c r="F287" s="53" t="str">
        <f t="shared" si="9"/>
        <v/>
      </c>
      <c r="G287" s="118" t="str">
        <f t="shared" si="8"/>
        <v/>
      </c>
    </row>
    <row r="288" spans="1:7" s="117" customFormat="1" x14ac:dyDescent="0.2">
      <c r="A288" s="53"/>
      <c r="B288" s="53"/>
      <c r="C288" s="53"/>
      <c r="D288" s="53" t="str">
        <f t="shared" si="9"/>
        <v/>
      </c>
      <c r="E288" s="53" t="str">
        <f t="shared" si="9"/>
        <v/>
      </c>
      <c r="F288" s="53" t="str">
        <f t="shared" si="9"/>
        <v/>
      </c>
      <c r="G288" s="118" t="str">
        <f t="shared" si="8"/>
        <v/>
      </c>
    </row>
    <row r="289" spans="1:7" s="117" customFormat="1" x14ac:dyDescent="0.2">
      <c r="A289" s="53"/>
      <c r="B289" s="53"/>
      <c r="C289" s="53"/>
      <c r="D289" s="53" t="str">
        <f t="shared" si="9"/>
        <v/>
      </c>
      <c r="E289" s="53" t="str">
        <f t="shared" si="9"/>
        <v/>
      </c>
      <c r="F289" s="53" t="str">
        <f t="shared" si="9"/>
        <v/>
      </c>
      <c r="G289" s="118" t="str">
        <f t="shared" si="8"/>
        <v/>
      </c>
    </row>
    <row r="290" spans="1:7" s="117" customFormat="1" x14ac:dyDescent="0.2">
      <c r="A290" s="53"/>
      <c r="B290" s="53"/>
      <c r="C290" s="53"/>
      <c r="D290" s="53" t="str">
        <f t="shared" si="9"/>
        <v/>
      </c>
      <c r="E290" s="53" t="str">
        <f t="shared" si="9"/>
        <v/>
      </c>
      <c r="F290" s="53" t="str">
        <f t="shared" si="9"/>
        <v/>
      </c>
      <c r="G290" s="118" t="str">
        <f t="shared" si="8"/>
        <v/>
      </c>
    </row>
    <row r="291" spans="1:7" s="117" customFormat="1" x14ac:dyDescent="0.2">
      <c r="A291" s="53"/>
      <c r="B291" s="53"/>
      <c r="C291" s="53"/>
      <c r="D291" s="53" t="str">
        <f t="shared" si="9"/>
        <v/>
      </c>
      <c r="E291" s="53" t="str">
        <f t="shared" si="9"/>
        <v/>
      </c>
      <c r="F291" s="53" t="str">
        <f t="shared" si="9"/>
        <v/>
      </c>
      <c r="G291" s="118" t="str">
        <f t="shared" si="8"/>
        <v/>
      </c>
    </row>
    <row r="292" spans="1:7" s="117" customFormat="1" x14ac:dyDescent="0.2">
      <c r="A292" s="53"/>
      <c r="B292" s="53"/>
      <c r="C292" s="53"/>
      <c r="D292" s="53" t="str">
        <f t="shared" si="9"/>
        <v/>
      </c>
      <c r="E292" s="53" t="str">
        <f t="shared" si="9"/>
        <v/>
      </c>
      <c r="F292" s="53" t="str">
        <f t="shared" si="9"/>
        <v/>
      </c>
      <c r="G292" s="118" t="str">
        <f t="shared" si="8"/>
        <v/>
      </c>
    </row>
    <row r="293" spans="1:7" s="117" customFormat="1" x14ac:dyDescent="0.2">
      <c r="A293" s="53"/>
      <c r="B293" s="53"/>
      <c r="C293" s="53"/>
      <c r="D293" s="53" t="str">
        <f t="shared" ref="D293:F324" si="10">IF(OR($A293="",$B293="",$C293=""),"",90)</f>
        <v/>
      </c>
      <c r="E293" s="53" t="str">
        <f t="shared" si="10"/>
        <v/>
      </c>
      <c r="F293" s="53" t="str">
        <f t="shared" si="10"/>
        <v/>
      </c>
      <c r="G293" s="118" t="str">
        <f t="shared" si="8"/>
        <v/>
      </c>
    </row>
    <row r="294" spans="1:7" s="117" customFormat="1" x14ac:dyDescent="0.2">
      <c r="A294" s="53"/>
      <c r="B294" s="53"/>
      <c r="C294" s="53"/>
      <c r="D294" s="53" t="str">
        <f t="shared" si="10"/>
        <v/>
      </c>
      <c r="E294" s="53" t="str">
        <f t="shared" si="10"/>
        <v/>
      </c>
      <c r="F294" s="53" t="str">
        <f t="shared" si="10"/>
        <v/>
      </c>
      <c r="G294" s="118" t="str">
        <f t="shared" si="8"/>
        <v/>
      </c>
    </row>
    <row r="295" spans="1:7" s="117" customFormat="1" x14ac:dyDescent="0.2">
      <c r="A295" s="53"/>
      <c r="B295" s="53"/>
      <c r="C295" s="53"/>
      <c r="D295" s="53" t="str">
        <f t="shared" si="10"/>
        <v/>
      </c>
      <c r="E295" s="53" t="str">
        <f t="shared" si="10"/>
        <v/>
      </c>
      <c r="F295" s="53" t="str">
        <f t="shared" si="10"/>
        <v/>
      </c>
      <c r="G295" s="118" t="str">
        <f t="shared" si="8"/>
        <v/>
      </c>
    </row>
    <row r="296" spans="1:7" s="117" customFormat="1" x14ac:dyDescent="0.2">
      <c r="A296" s="53"/>
      <c r="B296" s="53"/>
      <c r="C296" s="53"/>
      <c r="D296" s="53" t="str">
        <f t="shared" si="10"/>
        <v/>
      </c>
      <c r="E296" s="53" t="str">
        <f t="shared" si="10"/>
        <v/>
      </c>
      <c r="F296" s="53" t="str">
        <f t="shared" si="10"/>
        <v/>
      </c>
      <c r="G296" s="118" t="str">
        <f t="shared" si="8"/>
        <v/>
      </c>
    </row>
    <row r="297" spans="1:7" s="117" customFormat="1" x14ac:dyDescent="0.2">
      <c r="A297" s="53"/>
      <c r="B297" s="53"/>
      <c r="C297" s="53"/>
      <c r="D297" s="53" t="str">
        <f t="shared" si="10"/>
        <v/>
      </c>
      <c r="E297" s="53" t="str">
        <f t="shared" si="10"/>
        <v/>
      </c>
      <c r="F297" s="53" t="str">
        <f t="shared" si="10"/>
        <v/>
      </c>
      <c r="G297" s="118" t="str">
        <f t="shared" si="8"/>
        <v/>
      </c>
    </row>
    <row r="298" spans="1:7" s="117" customFormat="1" x14ac:dyDescent="0.2">
      <c r="A298" s="53"/>
      <c r="B298" s="53"/>
      <c r="C298" s="53"/>
      <c r="D298" s="53" t="str">
        <f t="shared" si="10"/>
        <v/>
      </c>
      <c r="E298" s="53" t="str">
        <f t="shared" si="10"/>
        <v/>
      </c>
      <c r="F298" s="53" t="str">
        <f t="shared" si="10"/>
        <v/>
      </c>
      <c r="G298" s="118" t="str">
        <f t="shared" si="8"/>
        <v/>
      </c>
    </row>
    <row r="299" spans="1:7" s="117" customFormat="1" x14ac:dyDescent="0.2">
      <c r="A299" s="53"/>
      <c r="B299" s="53"/>
      <c r="C299" s="53"/>
      <c r="D299" s="53" t="str">
        <f t="shared" si="10"/>
        <v/>
      </c>
      <c r="E299" s="53" t="str">
        <f t="shared" si="10"/>
        <v/>
      </c>
      <c r="F299" s="53" t="str">
        <f t="shared" si="10"/>
        <v/>
      </c>
      <c r="G299" s="118" t="str">
        <f t="shared" si="8"/>
        <v/>
      </c>
    </row>
    <row r="300" spans="1:7" s="117" customFormat="1" x14ac:dyDescent="0.2">
      <c r="A300" s="53"/>
      <c r="B300" s="53"/>
      <c r="C300" s="53"/>
      <c r="D300" s="53" t="str">
        <f t="shared" si="10"/>
        <v/>
      </c>
      <c r="E300" s="53" t="str">
        <f t="shared" si="10"/>
        <v/>
      </c>
      <c r="F300" s="53" t="str">
        <f t="shared" si="10"/>
        <v/>
      </c>
      <c r="G300" s="118" t="str">
        <f t="shared" si="8"/>
        <v/>
      </c>
    </row>
    <row r="301" spans="1:7" s="117" customFormat="1" x14ac:dyDescent="0.2">
      <c r="A301" s="53"/>
      <c r="B301" s="53"/>
      <c r="C301" s="53"/>
      <c r="D301" s="53" t="str">
        <f t="shared" si="10"/>
        <v/>
      </c>
      <c r="E301" s="53" t="str">
        <f t="shared" si="10"/>
        <v/>
      </c>
      <c r="F301" s="53" t="str">
        <f t="shared" si="10"/>
        <v/>
      </c>
      <c r="G301" s="118" t="str">
        <f t="shared" si="8"/>
        <v/>
      </c>
    </row>
    <row r="302" spans="1:7" s="117" customFormat="1" x14ac:dyDescent="0.2">
      <c r="A302" s="53"/>
      <c r="B302" s="53"/>
      <c r="C302" s="53"/>
      <c r="D302" s="53" t="str">
        <f t="shared" si="10"/>
        <v/>
      </c>
      <c r="E302" s="53" t="str">
        <f t="shared" si="10"/>
        <v/>
      </c>
      <c r="F302" s="53" t="str">
        <f t="shared" si="10"/>
        <v/>
      </c>
      <c r="G302" s="118" t="str">
        <f t="shared" si="8"/>
        <v/>
      </c>
    </row>
    <row r="303" spans="1:7" s="117" customFormat="1" x14ac:dyDescent="0.2">
      <c r="A303" s="53"/>
      <c r="B303" s="53"/>
      <c r="C303" s="53"/>
      <c r="D303" s="53" t="str">
        <f t="shared" si="10"/>
        <v/>
      </c>
      <c r="E303" s="53" t="str">
        <f t="shared" si="10"/>
        <v/>
      </c>
      <c r="F303" s="53" t="str">
        <f t="shared" si="10"/>
        <v/>
      </c>
      <c r="G303" s="118" t="str">
        <f t="shared" si="8"/>
        <v/>
      </c>
    </row>
    <row r="304" spans="1:7" s="117" customFormat="1" x14ac:dyDescent="0.2">
      <c r="A304" s="53"/>
      <c r="B304" s="53"/>
      <c r="C304" s="53"/>
      <c r="D304" s="53" t="str">
        <f t="shared" si="10"/>
        <v/>
      </c>
      <c r="E304" s="53" t="str">
        <f t="shared" si="10"/>
        <v/>
      </c>
      <c r="F304" s="53" t="str">
        <f t="shared" si="10"/>
        <v/>
      </c>
      <c r="G304" s="118" t="str">
        <f t="shared" si="8"/>
        <v/>
      </c>
    </row>
    <row r="305" spans="1:7" s="117" customFormat="1" x14ac:dyDescent="0.2">
      <c r="A305" s="53"/>
      <c r="B305" s="53"/>
      <c r="C305" s="53"/>
      <c r="D305" s="53" t="str">
        <f t="shared" si="10"/>
        <v/>
      </c>
      <c r="E305" s="53" t="str">
        <f t="shared" si="10"/>
        <v/>
      </c>
      <c r="F305" s="53" t="str">
        <f t="shared" si="10"/>
        <v/>
      </c>
      <c r="G305" s="118" t="str">
        <f t="shared" si="8"/>
        <v/>
      </c>
    </row>
    <row r="306" spans="1:7" s="117" customFormat="1" x14ac:dyDescent="0.2">
      <c r="A306" s="53"/>
      <c r="B306" s="53"/>
      <c r="C306" s="53"/>
      <c r="D306" s="53" t="str">
        <f t="shared" si="10"/>
        <v/>
      </c>
      <c r="E306" s="53" t="str">
        <f t="shared" si="10"/>
        <v/>
      </c>
      <c r="F306" s="53" t="str">
        <f t="shared" si="10"/>
        <v/>
      </c>
      <c r="G306" s="118" t="str">
        <f t="shared" si="8"/>
        <v/>
      </c>
    </row>
    <row r="307" spans="1:7" s="117" customFormat="1" x14ac:dyDescent="0.2">
      <c r="A307" s="53"/>
      <c r="B307" s="53"/>
      <c r="C307" s="53"/>
      <c r="D307" s="53" t="str">
        <f t="shared" si="10"/>
        <v/>
      </c>
      <c r="E307" s="53" t="str">
        <f t="shared" si="10"/>
        <v/>
      </c>
      <c r="F307" s="53" t="str">
        <f t="shared" si="10"/>
        <v/>
      </c>
      <c r="G307" s="118" t="str">
        <f t="shared" si="8"/>
        <v/>
      </c>
    </row>
    <row r="308" spans="1:7" s="117" customFormat="1" x14ac:dyDescent="0.2">
      <c r="A308" s="53"/>
      <c r="B308" s="53"/>
      <c r="C308" s="53"/>
      <c r="D308" s="53" t="str">
        <f t="shared" si="10"/>
        <v/>
      </c>
      <c r="E308" s="53" t="str">
        <f t="shared" si="10"/>
        <v/>
      </c>
      <c r="F308" s="53" t="str">
        <f t="shared" si="10"/>
        <v/>
      </c>
      <c r="G308" s="118" t="str">
        <f t="shared" si="8"/>
        <v/>
      </c>
    </row>
    <row r="309" spans="1:7" s="117" customFormat="1" x14ac:dyDescent="0.2">
      <c r="A309" s="53"/>
      <c r="B309" s="53"/>
      <c r="C309" s="53"/>
      <c r="D309" s="53" t="str">
        <f t="shared" si="10"/>
        <v/>
      </c>
      <c r="E309" s="53" t="str">
        <f t="shared" si="10"/>
        <v/>
      </c>
      <c r="F309" s="53" t="str">
        <f t="shared" si="10"/>
        <v/>
      </c>
      <c r="G309" s="118" t="str">
        <f t="shared" si="8"/>
        <v/>
      </c>
    </row>
    <row r="310" spans="1:7" s="117" customFormat="1" x14ac:dyDescent="0.2">
      <c r="A310" s="53"/>
      <c r="B310" s="53"/>
      <c r="C310" s="53"/>
      <c r="D310" s="53" t="str">
        <f t="shared" si="10"/>
        <v/>
      </c>
      <c r="E310" s="53" t="str">
        <f t="shared" si="10"/>
        <v/>
      </c>
      <c r="F310" s="53" t="str">
        <f t="shared" si="10"/>
        <v/>
      </c>
      <c r="G310" s="118" t="str">
        <f t="shared" si="8"/>
        <v/>
      </c>
    </row>
    <row r="311" spans="1:7" s="117" customFormat="1" x14ac:dyDescent="0.2">
      <c r="A311" s="53"/>
      <c r="B311" s="53"/>
      <c r="C311" s="53"/>
      <c r="D311" s="53" t="str">
        <f t="shared" si="10"/>
        <v/>
      </c>
      <c r="E311" s="53" t="str">
        <f t="shared" si="10"/>
        <v/>
      </c>
      <c r="F311" s="53" t="str">
        <f t="shared" si="10"/>
        <v/>
      </c>
      <c r="G311" s="118" t="str">
        <f t="shared" si="8"/>
        <v/>
      </c>
    </row>
    <row r="312" spans="1:7" s="117" customFormat="1" x14ac:dyDescent="0.2">
      <c r="A312" s="53"/>
      <c r="B312" s="53"/>
      <c r="C312" s="53"/>
      <c r="D312" s="53" t="str">
        <f t="shared" si="10"/>
        <v/>
      </c>
      <c r="E312" s="53" t="str">
        <f t="shared" si="10"/>
        <v/>
      </c>
      <c r="F312" s="53" t="str">
        <f t="shared" si="10"/>
        <v/>
      </c>
      <c r="G312" s="118" t="str">
        <f t="shared" si="8"/>
        <v/>
      </c>
    </row>
    <row r="313" spans="1:7" s="117" customFormat="1" x14ac:dyDescent="0.2">
      <c r="A313" s="53"/>
      <c r="B313" s="53"/>
      <c r="C313" s="53"/>
      <c r="D313" s="53" t="str">
        <f t="shared" si="10"/>
        <v/>
      </c>
      <c r="E313" s="53" t="str">
        <f t="shared" si="10"/>
        <v/>
      </c>
      <c r="F313" s="53" t="str">
        <f t="shared" si="10"/>
        <v/>
      </c>
      <c r="G313" s="118" t="str">
        <f t="shared" si="8"/>
        <v/>
      </c>
    </row>
    <row r="314" spans="1:7" s="117" customFormat="1" x14ac:dyDescent="0.2">
      <c r="A314" s="53"/>
      <c r="B314" s="53"/>
      <c r="C314" s="53"/>
      <c r="D314" s="53" t="str">
        <f t="shared" si="10"/>
        <v/>
      </c>
      <c r="E314" s="53" t="str">
        <f t="shared" si="10"/>
        <v/>
      </c>
      <c r="F314" s="53" t="str">
        <f t="shared" si="10"/>
        <v/>
      </c>
      <c r="G314" s="118" t="str">
        <f t="shared" si="8"/>
        <v/>
      </c>
    </row>
    <row r="315" spans="1:7" s="117" customFormat="1" x14ac:dyDescent="0.2">
      <c r="A315" s="53"/>
      <c r="B315" s="53"/>
      <c r="C315" s="53"/>
      <c r="D315" s="53" t="str">
        <f t="shared" si="10"/>
        <v/>
      </c>
      <c r="E315" s="53" t="str">
        <f t="shared" si="10"/>
        <v/>
      </c>
      <c r="F315" s="53" t="str">
        <f t="shared" si="10"/>
        <v/>
      </c>
      <c r="G315" s="118" t="str">
        <f t="shared" si="8"/>
        <v/>
      </c>
    </row>
    <row r="316" spans="1:7" s="117" customFormat="1" x14ac:dyDescent="0.2">
      <c r="A316" s="53"/>
      <c r="B316" s="53"/>
      <c r="C316" s="53"/>
      <c r="D316" s="53" t="str">
        <f t="shared" si="10"/>
        <v/>
      </c>
      <c r="E316" s="53" t="str">
        <f t="shared" si="10"/>
        <v/>
      </c>
      <c r="F316" s="53" t="str">
        <f t="shared" si="10"/>
        <v/>
      </c>
      <c r="G316" s="118" t="str">
        <f t="shared" si="8"/>
        <v/>
      </c>
    </row>
    <row r="317" spans="1:7" s="117" customFormat="1" x14ac:dyDescent="0.2">
      <c r="A317" s="53"/>
      <c r="B317" s="53"/>
      <c r="C317" s="53"/>
      <c r="D317" s="53" t="str">
        <f t="shared" si="10"/>
        <v/>
      </c>
      <c r="E317" s="53" t="str">
        <f t="shared" si="10"/>
        <v/>
      </c>
      <c r="F317" s="53" t="str">
        <f t="shared" si="10"/>
        <v/>
      </c>
      <c r="G317" s="118" t="str">
        <f t="shared" si="8"/>
        <v/>
      </c>
    </row>
    <row r="318" spans="1:7" s="117" customFormat="1" x14ac:dyDescent="0.2">
      <c r="A318" s="53"/>
      <c r="B318" s="53"/>
      <c r="C318" s="53"/>
      <c r="D318" s="53" t="str">
        <f t="shared" si="10"/>
        <v/>
      </c>
      <c r="E318" s="53" t="str">
        <f t="shared" si="10"/>
        <v/>
      </c>
      <c r="F318" s="53" t="str">
        <f t="shared" si="10"/>
        <v/>
      </c>
      <c r="G318" s="118" t="str">
        <f t="shared" si="8"/>
        <v/>
      </c>
    </row>
    <row r="319" spans="1:7" s="117" customFormat="1" x14ac:dyDescent="0.2">
      <c r="A319" s="53"/>
      <c r="B319" s="53"/>
      <c r="C319" s="53"/>
      <c r="D319" s="53" t="str">
        <f t="shared" si="10"/>
        <v/>
      </c>
      <c r="E319" s="53" t="str">
        <f t="shared" si="10"/>
        <v/>
      </c>
      <c r="F319" s="53" t="str">
        <f t="shared" si="10"/>
        <v/>
      </c>
      <c r="G319" s="118" t="str">
        <f t="shared" si="8"/>
        <v/>
      </c>
    </row>
    <row r="320" spans="1:7" s="117" customFormat="1" x14ac:dyDescent="0.2">
      <c r="A320" s="53"/>
      <c r="B320" s="53"/>
      <c r="C320" s="53"/>
      <c r="D320" s="53" t="str">
        <f t="shared" si="10"/>
        <v/>
      </c>
      <c r="E320" s="53" t="str">
        <f t="shared" si="10"/>
        <v/>
      </c>
      <c r="F320" s="53" t="str">
        <f t="shared" si="10"/>
        <v/>
      </c>
      <c r="G320" s="118" t="str">
        <f t="shared" si="8"/>
        <v/>
      </c>
    </row>
    <row r="321" spans="1:7" s="117" customFormat="1" x14ac:dyDescent="0.2">
      <c r="A321" s="53"/>
      <c r="B321" s="53"/>
      <c r="C321" s="53"/>
      <c r="D321" s="53" t="str">
        <f t="shared" si="10"/>
        <v/>
      </c>
      <c r="E321" s="53" t="str">
        <f t="shared" si="10"/>
        <v/>
      </c>
      <c r="F321" s="53" t="str">
        <f t="shared" si="10"/>
        <v/>
      </c>
      <c r="G321" s="118" t="str">
        <f t="shared" si="8"/>
        <v/>
      </c>
    </row>
    <row r="322" spans="1:7" s="117" customFormat="1" x14ac:dyDescent="0.2">
      <c r="A322" s="53"/>
      <c r="B322" s="53"/>
      <c r="C322" s="53"/>
      <c r="D322" s="53" t="str">
        <f t="shared" si="10"/>
        <v/>
      </c>
      <c r="E322" s="53" t="str">
        <f t="shared" si="10"/>
        <v/>
      </c>
      <c r="F322" s="53" t="str">
        <f t="shared" si="10"/>
        <v/>
      </c>
      <c r="G322" s="118" t="str">
        <f t="shared" si="8"/>
        <v/>
      </c>
    </row>
    <row r="323" spans="1:7" s="117" customFormat="1" x14ac:dyDescent="0.2">
      <c r="A323" s="53"/>
      <c r="B323" s="53"/>
      <c r="C323" s="53"/>
      <c r="D323" s="53" t="str">
        <f t="shared" si="10"/>
        <v/>
      </c>
      <c r="E323" s="53" t="str">
        <f t="shared" si="10"/>
        <v/>
      </c>
      <c r="F323" s="53" t="str">
        <f t="shared" si="10"/>
        <v/>
      </c>
      <c r="G323" s="118" t="str">
        <f t="shared" si="8"/>
        <v/>
      </c>
    </row>
    <row r="324" spans="1:7" s="117" customFormat="1" x14ac:dyDescent="0.2">
      <c r="A324" s="53"/>
      <c r="B324" s="53"/>
      <c r="C324" s="53"/>
      <c r="D324" s="53" t="str">
        <f t="shared" si="10"/>
        <v/>
      </c>
      <c r="E324" s="53" t="str">
        <f t="shared" si="10"/>
        <v/>
      </c>
      <c r="F324" s="53" t="str">
        <f t="shared" si="10"/>
        <v/>
      </c>
      <c r="G324" s="118" t="str">
        <f t="shared" ref="G324:G387" si="11">IF(OR(A324="",B324="",C324="",D324="",E324="",F324=""),"",G323+1)</f>
        <v/>
      </c>
    </row>
    <row r="325" spans="1:7" s="117" customFormat="1" x14ac:dyDescent="0.2">
      <c r="A325" s="53"/>
      <c r="B325" s="53"/>
      <c r="C325" s="53"/>
      <c r="D325" s="53" t="str">
        <f t="shared" ref="D325:F356" si="12">IF(OR($A325="",$B325="",$C325=""),"",90)</f>
        <v/>
      </c>
      <c r="E325" s="53" t="str">
        <f t="shared" si="12"/>
        <v/>
      </c>
      <c r="F325" s="53" t="str">
        <f t="shared" si="12"/>
        <v/>
      </c>
      <c r="G325" s="118" t="str">
        <f t="shared" si="11"/>
        <v/>
      </c>
    </row>
    <row r="326" spans="1:7" s="117" customFormat="1" x14ac:dyDescent="0.2">
      <c r="A326" s="53"/>
      <c r="B326" s="53"/>
      <c r="C326" s="53"/>
      <c r="D326" s="53" t="str">
        <f t="shared" si="12"/>
        <v/>
      </c>
      <c r="E326" s="53" t="str">
        <f t="shared" si="12"/>
        <v/>
      </c>
      <c r="F326" s="53" t="str">
        <f t="shared" si="12"/>
        <v/>
      </c>
      <c r="G326" s="118" t="str">
        <f t="shared" si="11"/>
        <v/>
      </c>
    </row>
    <row r="327" spans="1:7" s="117" customFormat="1" x14ac:dyDescent="0.2">
      <c r="A327" s="53"/>
      <c r="B327" s="53"/>
      <c r="C327" s="53"/>
      <c r="D327" s="53" t="str">
        <f t="shared" si="12"/>
        <v/>
      </c>
      <c r="E327" s="53" t="str">
        <f t="shared" si="12"/>
        <v/>
      </c>
      <c r="F327" s="53" t="str">
        <f t="shared" si="12"/>
        <v/>
      </c>
      <c r="G327" s="118" t="str">
        <f t="shared" si="11"/>
        <v/>
      </c>
    </row>
    <row r="328" spans="1:7" s="117" customFormat="1" x14ac:dyDescent="0.2">
      <c r="A328" s="53"/>
      <c r="B328" s="53"/>
      <c r="C328" s="53"/>
      <c r="D328" s="53" t="str">
        <f t="shared" si="12"/>
        <v/>
      </c>
      <c r="E328" s="53" t="str">
        <f t="shared" si="12"/>
        <v/>
      </c>
      <c r="F328" s="53" t="str">
        <f t="shared" si="12"/>
        <v/>
      </c>
      <c r="G328" s="118" t="str">
        <f t="shared" si="11"/>
        <v/>
      </c>
    </row>
    <row r="329" spans="1:7" s="117" customFormat="1" x14ac:dyDescent="0.2">
      <c r="A329" s="53"/>
      <c r="B329" s="53"/>
      <c r="C329" s="53"/>
      <c r="D329" s="53" t="str">
        <f t="shared" si="12"/>
        <v/>
      </c>
      <c r="E329" s="53" t="str">
        <f t="shared" si="12"/>
        <v/>
      </c>
      <c r="F329" s="53" t="str">
        <f t="shared" si="12"/>
        <v/>
      </c>
      <c r="G329" s="118" t="str">
        <f t="shared" si="11"/>
        <v/>
      </c>
    </row>
    <row r="330" spans="1:7" s="117" customFormat="1" x14ac:dyDescent="0.2">
      <c r="A330" s="53"/>
      <c r="B330" s="53"/>
      <c r="C330" s="53"/>
      <c r="D330" s="53" t="str">
        <f t="shared" si="12"/>
        <v/>
      </c>
      <c r="E330" s="53" t="str">
        <f t="shared" si="12"/>
        <v/>
      </c>
      <c r="F330" s="53" t="str">
        <f t="shared" si="12"/>
        <v/>
      </c>
      <c r="G330" s="118" t="str">
        <f t="shared" si="11"/>
        <v/>
      </c>
    </row>
    <row r="331" spans="1:7" s="117" customFormat="1" x14ac:dyDescent="0.2">
      <c r="A331" s="53"/>
      <c r="B331" s="53"/>
      <c r="C331" s="53"/>
      <c r="D331" s="53" t="str">
        <f t="shared" si="12"/>
        <v/>
      </c>
      <c r="E331" s="53" t="str">
        <f t="shared" si="12"/>
        <v/>
      </c>
      <c r="F331" s="53" t="str">
        <f t="shared" si="12"/>
        <v/>
      </c>
      <c r="G331" s="118" t="str">
        <f t="shared" si="11"/>
        <v/>
      </c>
    </row>
    <row r="332" spans="1:7" s="117" customFormat="1" x14ac:dyDescent="0.2">
      <c r="A332" s="53"/>
      <c r="B332" s="53"/>
      <c r="C332" s="53"/>
      <c r="D332" s="53" t="str">
        <f t="shared" si="12"/>
        <v/>
      </c>
      <c r="E332" s="53" t="str">
        <f t="shared" si="12"/>
        <v/>
      </c>
      <c r="F332" s="53" t="str">
        <f t="shared" si="12"/>
        <v/>
      </c>
      <c r="G332" s="118" t="str">
        <f t="shared" si="11"/>
        <v/>
      </c>
    </row>
    <row r="333" spans="1:7" s="117" customFormat="1" x14ac:dyDescent="0.2">
      <c r="A333" s="53"/>
      <c r="B333" s="53"/>
      <c r="C333" s="53"/>
      <c r="D333" s="53" t="str">
        <f t="shared" si="12"/>
        <v/>
      </c>
      <c r="E333" s="53" t="str">
        <f t="shared" si="12"/>
        <v/>
      </c>
      <c r="F333" s="53" t="str">
        <f t="shared" si="12"/>
        <v/>
      </c>
      <c r="G333" s="118" t="str">
        <f t="shared" si="11"/>
        <v/>
      </c>
    </row>
    <row r="334" spans="1:7" s="117" customFormat="1" x14ac:dyDescent="0.2">
      <c r="A334" s="53"/>
      <c r="B334" s="53"/>
      <c r="C334" s="53"/>
      <c r="D334" s="53" t="str">
        <f t="shared" si="12"/>
        <v/>
      </c>
      <c r="E334" s="53" t="str">
        <f t="shared" si="12"/>
        <v/>
      </c>
      <c r="F334" s="53" t="str">
        <f t="shared" si="12"/>
        <v/>
      </c>
      <c r="G334" s="118" t="str">
        <f t="shared" si="11"/>
        <v/>
      </c>
    </row>
    <row r="335" spans="1:7" s="117" customFormat="1" x14ac:dyDescent="0.2">
      <c r="A335" s="53"/>
      <c r="B335" s="53"/>
      <c r="C335" s="53"/>
      <c r="D335" s="53" t="str">
        <f t="shared" si="12"/>
        <v/>
      </c>
      <c r="E335" s="53" t="str">
        <f t="shared" si="12"/>
        <v/>
      </c>
      <c r="F335" s="53" t="str">
        <f t="shared" si="12"/>
        <v/>
      </c>
      <c r="G335" s="118" t="str">
        <f t="shared" si="11"/>
        <v/>
      </c>
    </row>
    <row r="336" spans="1:7" s="117" customFormat="1" x14ac:dyDescent="0.2">
      <c r="A336" s="53"/>
      <c r="B336" s="53"/>
      <c r="C336" s="53"/>
      <c r="D336" s="53" t="str">
        <f t="shared" si="12"/>
        <v/>
      </c>
      <c r="E336" s="53" t="str">
        <f t="shared" si="12"/>
        <v/>
      </c>
      <c r="F336" s="53" t="str">
        <f t="shared" si="12"/>
        <v/>
      </c>
      <c r="G336" s="118" t="str">
        <f t="shared" si="11"/>
        <v/>
      </c>
    </row>
    <row r="337" spans="1:7" s="117" customFormat="1" x14ac:dyDescent="0.2">
      <c r="A337" s="53"/>
      <c r="B337" s="53"/>
      <c r="C337" s="53"/>
      <c r="D337" s="53" t="str">
        <f t="shared" si="12"/>
        <v/>
      </c>
      <c r="E337" s="53" t="str">
        <f t="shared" si="12"/>
        <v/>
      </c>
      <c r="F337" s="53" t="str">
        <f t="shared" si="12"/>
        <v/>
      </c>
      <c r="G337" s="118" t="str">
        <f t="shared" si="11"/>
        <v/>
      </c>
    </row>
    <row r="338" spans="1:7" s="117" customFormat="1" x14ac:dyDescent="0.2">
      <c r="A338" s="53"/>
      <c r="B338" s="53"/>
      <c r="C338" s="53"/>
      <c r="D338" s="53" t="str">
        <f t="shared" si="12"/>
        <v/>
      </c>
      <c r="E338" s="53" t="str">
        <f t="shared" si="12"/>
        <v/>
      </c>
      <c r="F338" s="53" t="str">
        <f t="shared" si="12"/>
        <v/>
      </c>
      <c r="G338" s="118" t="str">
        <f t="shared" si="11"/>
        <v/>
      </c>
    </row>
    <row r="339" spans="1:7" s="117" customFormat="1" x14ac:dyDescent="0.2">
      <c r="A339" s="53"/>
      <c r="B339" s="53"/>
      <c r="C339" s="53"/>
      <c r="D339" s="53" t="str">
        <f t="shared" si="12"/>
        <v/>
      </c>
      <c r="E339" s="53" t="str">
        <f t="shared" si="12"/>
        <v/>
      </c>
      <c r="F339" s="53" t="str">
        <f t="shared" si="12"/>
        <v/>
      </c>
      <c r="G339" s="118" t="str">
        <f t="shared" si="11"/>
        <v/>
      </c>
    </row>
    <row r="340" spans="1:7" s="117" customFormat="1" x14ac:dyDescent="0.2">
      <c r="A340" s="53"/>
      <c r="B340" s="53"/>
      <c r="C340" s="53"/>
      <c r="D340" s="53" t="str">
        <f t="shared" si="12"/>
        <v/>
      </c>
      <c r="E340" s="53" t="str">
        <f t="shared" si="12"/>
        <v/>
      </c>
      <c r="F340" s="53" t="str">
        <f t="shared" si="12"/>
        <v/>
      </c>
      <c r="G340" s="118" t="str">
        <f t="shared" si="11"/>
        <v/>
      </c>
    </row>
    <row r="341" spans="1:7" s="117" customFormat="1" x14ac:dyDescent="0.2">
      <c r="A341" s="53"/>
      <c r="B341" s="53"/>
      <c r="C341" s="53"/>
      <c r="D341" s="53" t="str">
        <f t="shared" si="12"/>
        <v/>
      </c>
      <c r="E341" s="53" t="str">
        <f t="shared" si="12"/>
        <v/>
      </c>
      <c r="F341" s="53" t="str">
        <f t="shared" si="12"/>
        <v/>
      </c>
      <c r="G341" s="118" t="str">
        <f t="shared" si="11"/>
        <v/>
      </c>
    </row>
    <row r="342" spans="1:7" s="117" customFormat="1" x14ac:dyDescent="0.2">
      <c r="A342" s="53"/>
      <c r="B342" s="53"/>
      <c r="C342" s="53"/>
      <c r="D342" s="53" t="str">
        <f t="shared" si="12"/>
        <v/>
      </c>
      <c r="E342" s="53" t="str">
        <f t="shared" si="12"/>
        <v/>
      </c>
      <c r="F342" s="53" t="str">
        <f t="shared" si="12"/>
        <v/>
      </c>
      <c r="G342" s="118" t="str">
        <f t="shared" si="11"/>
        <v/>
      </c>
    </row>
    <row r="343" spans="1:7" s="117" customFormat="1" x14ac:dyDescent="0.2">
      <c r="A343" s="53"/>
      <c r="B343" s="53"/>
      <c r="C343" s="53"/>
      <c r="D343" s="53" t="str">
        <f t="shared" si="12"/>
        <v/>
      </c>
      <c r="E343" s="53" t="str">
        <f t="shared" si="12"/>
        <v/>
      </c>
      <c r="F343" s="53" t="str">
        <f t="shared" si="12"/>
        <v/>
      </c>
      <c r="G343" s="118" t="str">
        <f t="shared" si="11"/>
        <v/>
      </c>
    </row>
    <row r="344" spans="1:7" s="117" customFormat="1" x14ac:dyDescent="0.2">
      <c r="A344" s="53"/>
      <c r="B344" s="53"/>
      <c r="C344" s="53"/>
      <c r="D344" s="53" t="str">
        <f t="shared" si="12"/>
        <v/>
      </c>
      <c r="E344" s="53" t="str">
        <f t="shared" si="12"/>
        <v/>
      </c>
      <c r="F344" s="53" t="str">
        <f t="shared" si="12"/>
        <v/>
      </c>
      <c r="G344" s="118" t="str">
        <f t="shared" si="11"/>
        <v/>
      </c>
    </row>
    <row r="345" spans="1:7" s="117" customFormat="1" x14ac:dyDescent="0.2">
      <c r="A345" s="53"/>
      <c r="B345" s="53"/>
      <c r="C345" s="53"/>
      <c r="D345" s="53" t="str">
        <f t="shared" si="12"/>
        <v/>
      </c>
      <c r="E345" s="53" t="str">
        <f t="shared" si="12"/>
        <v/>
      </c>
      <c r="F345" s="53" t="str">
        <f t="shared" si="12"/>
        <v/>
      </c>
      <c r="G345" s="118" t="str">
        <f t="shared" si="11"/>
        <v/>
      </c>
    </row>
    <row r="346" spans="1:7" s="117" customFormat="1" x14ac:dyDescent="0.2">
      <c r="A346" s="53"/>
      <c r="B346" s="53"/>
      <c r="C346" s="53"/>
      <c r="D346" s="53" t="str">
        <f t="shared" si="12"/>
        <v/>
      </c>
      <c r="E346" s="53" t="str">
        <f t="shared" si="12"/>
        <v/>
      </c>
      <c r="F346" s="53" t="str">
        <f t="shared" si="12"/>
        <v/>
      </c>
      <c r="G346" s="118" t="str">
        <f t="shared" si="11"/>
        <v/>
      </c>
    </row>
    <row r="347" spans="1:7" s="117" customFormat="1" x14ac:dyDescent="0.2">
      <c r="A347" s="53"/>
      <c r="B347" s="53"/>
      <c r="C347" s="53"/>
      <c r="D347" s="53" t="str">
        <f t="shared" si="12"/>
        <v/>
      </c>
      <c r="E347" s="53" t="str">
        <f t="shared" si="12"/>
        <v/>
      </c>
      <c r="F347" s="53" t="str">
        <f t="shared" si="12"/>
        <v/>
      </c>
      <c r="G347" s="118" t="str">
        <f t="shared" si="11"/>
        <v/>
      </c>
    </row>
    <row r="348" spans="1:7" s="117" customFormat="1" x14ac:dyDescent="0.2">
      <c r="A348" s="53"/>
      <c r="B348" s="53"/>
      <c r="C348" s="53"/>
      <c r="D348" s="53" t="str">
        <f t="shared" si="12"/>
        <v/>
      </c>
      <c r="E348" s="53" t="str">
        <f t="shared" si="12"/>
        <v/>
      </c>
      <c r="F348" s="53" t="str">
        <f t="shared" si="12"/>
        <v/>
      </c>
      <c r="G348" s="118" t="str">
        <f t="shared" si="11"/>
        <v/>
      </c>
    </row>
    <row r="349" spans="1:7" s="117" customFormat="1" x14ac:dyDescent="0.2">
      <c r="A349" s="53"/>
      <c r="B349" s="53"/>
      <c r="C349" s="53"/>
      <c r="D349" s="53" t="str">
        <f t="shared" si="12"/>
        <v/>
      </c>
      <c r="E349" s="53" t="str">
        <f t="shared" si="12"/>
        <v/>
      </c>
      <c r="F349" s="53" t="str">
        <f t="shared" si="12"/>
        <v/>
      </c>
      <c r="G349" s="118" t="str">
        <f t="shared" si="11"/>
        <v/>
      </c>
    </row>
    <row r="350" spans="1:7" s="117" customFormat="1" x14ac:dyDescent="0.2">
      <c r="A350" s="53"/>
      <c r="B350" s="53"/>
      <c r="C350" s="53"/>
      <c r="D350" s="53" t="str">
        <f t="shared" si="12"/>
        <v/>
      </c>
      <c r="E350" s="53" t="str">
        <f t="shared" si="12"/>
        <v/>
      </c>
      <c r="F350" s="53" t="str">
        <f t="shared" si="12"/>
        <v/>
      </c>
      <c r="G350" s="118" t="str">
        <f t="shared" si="11"/>
        <v/>
      </c>
    </row>
    <row r="351" spans="1:7" s="117" customFormat="1" x14ac:dyDescent="0.2">
      <c r="A351" s="53"/>
      <c r="B351" s="53"/>
      <c r="C351" s="53"/>
      <c r="D351" s="53" t="str">
        <f t="shared" si="12"/>
        <v/>
      </c>
      <c r="E351" s="53" t="str">
        <f t="shared" si="12"/>
        <v/>
      </c>
      <c r="F351" s="53" t="str">
        <f t="shared" si="12"/>
        <v/>
      </c>
      <c r="G351" s="118" t="str">
        <f t="shared" si="11"/>
        <v/>
      </c>
    </row>
    <row r="352" spans="1:7" s="117" customFormat="1" x14ac:dyDescent="0.2">
      <c r="A352" s="53"/>
      <c r="B352" s="53"/>
      <c r="C352" s="53"/>
      <c r="D352" s="53" t="str">
        <f t="shared" si="12"/>
        <v/>
      </c>
      <c r="E352" s="53" t="str">
        <f t="shared" si="12"/>
        <v/>
      </c>
      <c r="F352" s="53" t="str">
        <f t="shared" si="12"/>
        <v/>
      </c>
      <c r="G352" s="118" t="str">
        <f t="shared" si="11"/>
        <v/>
      </c>
    </row>
    <row r="353" spans="1:7" s="117" customFormat="1" x14ac:dyDescent="0.2">
      <c r="A353" s="53"/>
      <c r="B353" s="53"/>
      <c r="C353" s="53"/>
      <c r="D353" s="53" t="str">
        <f t="shared" si="12"/>
        <v/>
      </c>
      <c r="E353" s="53" t="str">
        <f t="shared" si="12"/>
        <v/>
      </c>
      <c r="F353" s="53" t="str">
        <f t="shared" si="12"/>
        <v/>
      </c>
      <c r="G353" s="118" t="str">
        <f t="shared" si="11"/>
        <v/>
      </c>
    </row>
    <row r="354" spans="1:7" s="117" customFormat="1" x14ac:dyDescent="0.2">
      <c r="A354" s="53"/>
      <c r="B354" s="53"/>
      <c r="C354" s="53"/>
      <c r="D354" s="53" t="str">
        <f t="shared" si="12"/>
        <v/>
      </c>
      <c r="E354" s="53" t="str">
        <f t="shared" si="12"/>
        <v/>
      </c>
      <c r="F354" s="53" t="str">
        <f t="shared" si="12"/>
        <v/>
      </c>
      <c r="G354" s="118" t="str">
        <f t="shared" si="11"/>
        <v/>
      </c>
    </row>
    <row r="355" spans="1:7" s="117" customFormat="1" x14ac:dyDescent="0.2">
      <c r="A355" s="53"/>
      <c r="B355" s="53"/>
      <c r="C355" s="53"/>
      <c r="D355" s="53" t="str">
        <f t="shared" si="12"/>
        <v/>
      </c>
      <c r="E355" s="53" t="str">
        <f t="shared" si="12"/>
        <v/>
      </c>
      <c r="F355" s="53" t="str">
        <f t="shared" si="12"/>
        <v/>
      </c>
      <c r="G355" s="118" t="str">
        <f t="shared" si="11"/>
        <v/>
      </c>
    </row>
    <row r="356" spans="1:7" s="117" customFormat="1" x14ac:dyDescent="0.2">
      <c r="A356" s="53"/>
      <c r="B356" s="53"/>
      <c r="C356" s="53"/>
      <c r="D356" s="53" t="str">
        <f t="shared" si="12"/>
        <v/>
      </c>
      <c r="E356" s="53" t="str">
        <f t="shared" si="12"/>
        <v/>
      </c>
      <c r="F356" s="53" t="str">
        <f t="shared" si="12"/>
        <v/>
      </c>
      <c r="G356" s="118" t="str">
        <f t="shared" si="11"/>
        <v/>
      </c>
    </row>
    <row r="357" spans="1:7" s="117" customFormat="1" x14ac:dyDescent="0.2">
      <c r="A357" s="53"/>
      <c r="B357" s="53"/>
      <c r="C357" s="53"/>
      <c r="D357" s="53" t="str">
        <f t="shared" ref="D357:F401" si="13">IF(OR($A357="",$B357="",$C357=""),"",90)</f>
        <v/>
      </c>
      <c r="E357" s="53" t="str">
        <f t="shared" si="13"/>
        <v/>
      </c>
      <c r="F357" s="53" t="str">
        <f t="shared" si="13"/>
        <v/>
      </c>
      <c r="G357" s="118" t="str">
        <f t="shared" si="11"/>
        <v/>
      </c>
    </row>
    <row r="358" spans="1:7" s="117" customFormat="1" x14ac:dyDescent="0.2">
      <c r="A358" s="53"/>
      <c r="B358" s="53"/>
      <c r="C358" s="53"/>
      <c r="D358" s="53" t="str">
        <f t="shared" si="13"/>
        <v/>
      </c>
      <c r="E358" s="53" t="str">
        <f t="shared" si="13"/>
        <v/>
      </c>
      <c r="F358" s="53" t="str">
        <f t="shared" si="13"/>
        <v/>
      </c>
      <c r="G358" s="118" t="str">
        <f t="shared" si="11"/>
        <v/>
      </c>
    </row>
    <row r="359" spans="1:7" s="117" customFormat="1" x14ac:dyDescent="0.2">
      <c r="A359" s="53"/>
      <c r="B359" s="53"/>
      <c r="C359" s="53"/>
      <c r="D359" s="53" t="str">
        <f t="shared" si="13"/>
        <v/>
      </c>
      <c r="E359" s="53" t="str">
        <f t="shared" si="13"/>
        <v/>
      </c>
      <c r="F359" s="53" t="str">
        <f t="shared" si="13"/>
        <v/>
      </c>
      <c r="G359" s="118" t="str">
        <f t="shared" si="11"/>
        <v/>
      </c>
    </row>
    <row r="360" spans="1:7" s="117" customFormat="1" x14ac:dyDescent="0.2">
      <c r="A360" s="53"/>
      <c r="B360" s="53"/>
      <c r="C360" s="53"/>
      <c r="D360" s="53" t="str">
        <f t="shared" si="13"/>
        <v/>
      </c>
      <c r="E360" s="53" t="str">
        <f t="shared" si="13"/>
        <v/>
      </c>
      <c r="F360" s="53" t="str">
        <f t="shared" si="13"/>
        <v/>
      </c>
      <c r="G360" s="118" t="str">
        <f t="shared" si="11"/>
        <v/>
      </c>
    </row>
    <row r="361" spans="1:7" s="117" customFormat="1" x14ac:dyDescent="0.2">
      <c r="A361" s="53"/>
      <c r="B361" s="53"/>
      <c r="C361" s="53"/>
      <c r="D361" s="53" t="str">
        <f t="shared" si="13"/>
        <v/>
      </c>
      <c r="E361" s="53" t="str">
        <f t="shared" si="13"/>
        <v/>
      </c>
      <c r="F361" s="53" t="str">
        <f t="shared" si="13"/>
        <v/>
      </c>
      <c r="G361" s="118" t="str">
        <f t="shared" si="11"/>
        <v/>
      </c>
    </row>
    <row r="362" spans="1:7" s="117" customFormat="1" x14ac:dyDescent="0.2">
      <c r="A362" s="53"/>
      <c r="B362" s="53"/>
      <c r="C362" s="53"/>
      <c r="D362" s="53" t="str">
        <f t="shared" si="13"/>
        <v/>
      </c>
      <c r="E362" s="53" t="str">
        <f t="shared" si="13"/>
        <v/>
      </c>
      <c r="F362" s="53" t="str">
        <f t="shared" si="13"/>
        <v/>
      </c>
      <c r="G362" s="118" t="str">
        <f t="shared" si="11"/>
        <v/>
      </c>
    </row>
    <row r="363" spans="1:7" s="117" customFormat="1" x14ac:dyDescent="0.2">
      <c r="A363" s="53"/>
      <c r="B363" s="53"/>
      <c r="C363" s="53"/>
      <c r="D363" s="53" t="str">
        <f t="shared" si="13"/>
        <v/>
      </c>
      <c r="E363" s="53" t="str">
        <f t="shared" si="13"/>
        <v/>
      </c>
      <c r="F363" s="53" t="str">
        <f t="shared" si="13"/>
        <v/>
      </c>
      <c r="G363" s="118" t="str">
        <f t="shared" si="11"/>
        <v/>
      </c>
    </row>
    <row r="364" spans="1:7" s="117" customFormat="1" x14ac:dyDescent="0.2">
      <c r="A364" s="53"/>
      <c r="B364" s="53"/>
      <c r="C364" s="53"/>
      <c r="D364" s="53" t="str">
        <f t="shared" si="13"/>
        <v/>
      </c>
      <c r="E364" s="53" t="str">
        <f t="shared" si="13"/>
        <v/>
      </c>
      <c r="F364" s="53" t="str">
        <f t="shared" si="13"/>
        <v/>
      </c>
      <c r="G364" s="118" t="str">
        <f t="shared" si="11"/>
        <v/>
      </c>
    </row>
    <row r="365" spans="1:7" s="117" customFormat="1" x14ac:dyDescent="0.2">
      <c r="A365" s="53"/>
      <c r="B365" s="53"/>
      <c r="C365" s="53"/>
      <c r="D365" s="53" t="str">
        <f t="shared" si="13"/>
        <v/>
      </c>
      <c r="E365" s="53" t="str">
        <f t="shared" si="13"/>
        <v/>
      </c>
      <c r="F365" s="53" t="str">
        <f t="shared" si="13"/>
        <v/>
      </c>
      <c r="G365" s="118" t="str">
        <f t="shared" si="11"/>
        <v/>
      </c>
    </row>
    <row r="366" spans="1:7" s="117" customFormat="1" x14ac:dyDescent="0.2">
      <c r="A366" s="53"/>
      <c r="B366" s="53"/>
      <c r="C366" s="53"/>
      <c r="D366" s="53" t="str">
        <f t="shared" si="13"/>
        <v/>
      </c>
      <c r="E366" s="53" t="str">
        <f t="shared" si="13"/>
        <v/>
      </c>
      <c r="F366" s="53" t="str">
        <f t="shared" si="13"/>
        <v/>
      </c>
      <c r="G366" s="118" t="str">
        <f t="shared" si="11"/>
        <v/>
      </c>
    </row>
    <row r="367" spans="1:7" s="117" customFormat="1" x14ac:dyDescent="0.2">
      <c r="A367" s="53"/>
      <c r="B367" s="53"/>
      <c r="C367" s="53"/>
      <c r="D367" s="53" t="str">
        <f t="shared" si="13"/>
        <v/>
      </c>
      <c r="E367" s="53" t="str">
        <f t="shared" si="13"/>
        <v/>
      </c>
      <c r="F367" s="53" t="str">
        <f t="shared" si="13"/>
        <v/>
      </c>
      <c r="G367" s="118" t="str">
        <f t="shared" si="11"/>
        <v/>
      </c>
    </row>
    <row r="368" spans="1:7" s="117" customFormat="1" x14ac:dyDescent="0.2">
      <c r="A368" s="53"/>
      <c r="B368" s="53"/>
      <c r="C368" s="53"/>
      <c r="D368" s="53" t="str">
        <f t="shared" si="13"/>
        <v/>
      </c>
      <c r="E368" s="53" t="str">
        <f t="shared" si="13"/>
        <v/>
      </c>
      <c r="F368" s="53" t="str">
        <f t="shared" si="13"/>
        <v/>
      </c>
      <c r="G368" s="118" t="str">
        <f t="shared" si="11"/>
        <v/>
      </c>
    </row>
    <row r="369" spans="1:7" s="117" customFormat="1" x14ac:dyDescent="0.2">
      <c r="A369" s="53"/>
      <c r="B369" s="53"/>
      <c r="C369" s="53"/>
      <c r="D369" s="53" t="str">
        <f t="shared" si="13"/>
        <v/>
      </c>
      <c r="E369" s="53" t="str">
        <f t="shared" si="13"/>
        <v/>
      </c>
      <c r="F369" s="53" t="str">
        <f t="shared" si="13"/>
        <v/>
      </c>
      <c r="G369" s="118" t="str">
        <f t="shared" si="11"/>
        <v/>
      </c>
    </row>
    <row r="370" spans="1:7" s="117" customFormat="1" x14ac:dyDescent="0.2">
      <c r="A370" s="53"/>
      <c r="B370" s="53"/>
      <c r="C370" s="53"/>
      <c r="D370" s="53" t="str">
        <f t="shared" si="13"/>
        <v/>
      </c>
      <c r="E370" s="53" t="str">
        <f t="shared" si="13"/>
        <v/>
      </c>
      <c r="F370" s="53" t="str">
        <f t="shared" si="13"/>
        <v/>
      </c>
      <c r="G370" s="118" t="str">
        <f t="shared" si="11"/>
        <v/>
      </c>
    </row>
    <row r="371" spans="1:7" s="117" customFormat="1" x14ac:dyDescent="0.2">
      <c r="A371" s="53"/>
      <c r="B371" s="53"/>
      <c r="C371" s="53"/>
      <c r="D371" s="53" t="str">
        <f t="shared" si="13"/>
        <v/>
      </c>
      <c r="E371" s="53" t="str">
        <f t="shared" si="13"/>
        <v/>
      </c>
      <c r="F371" s="53" t="str">
        <f t="shared" si="13"/>
        <v/>
      </c>
      <c r="G371" s="118" t="str">
        <f t="shared" si="11"/>
        <v/>
      </c>
    </row>
    <row r="372" spans="1:7" s="117" customFormat="1" x14ac:dyDescent="0.2">
      <c r="A372" s="53"/>
      <c r="B372" s="53"/>
      <c r="C372" s="53"/>
      <c r="D372" s="53" t="str">
        <f t="shared" si="13"/>
        <v/>
      </c>
      <c r="E372" s="53" t="str">
        <f t="shared" si="13"/>
        <v/>
      </c>
      <c r="F372" s="53" t="str">
        <f t="shared" si="13"/>
        <v/>
      </c>
      <c r="G372" s="118" t="str">
        <f t="shared" si="11"/>
        <v/>
      </c>
    </row>
    <row r="373" spans="1:7" s="117" customFormat="1" x14ac:dyDescent="0.2">
      <c r="A373" s="53"/>
      <c r="B373" s="53"/>
      <c r="C373" s="53"/>
      <c r="D373" s="53" t="str">
        <f t="shared" si="13"/>
        <v/>
      </c>
      <c r="E373" s="53" t="str">
        <f t="shared" si="13"/>
        <v/>
      </c>
      <c r="F373" s="53" t="str">
        <f t="shared" si="13"/>
        <v/>
      </c>
      <c r="G373" s="118" t="str">
        <f t="shared" si="11"/>
        <v/>
      </c>
    </row>
    <row r="374" spans="1:7" s="117" customFormat="1" x14ac:dyDescent="0.2">
      <c r="A374" s="53"/>
      <c r="B374" s="53"/>
      <c r="C374" s="53"/>
      <c r="D374" s="53" t="str">
        <f t="shared" si="13"/>
        <v/>
      </c>
      <c r="E374" s="53" t="str">
        <f t="shared" si="13"/>
        <v/>
      </c>
      <c r="F374" s="53" t="str">
        <f t="shared" si="13"/>
        <v/>
      </c>
      <c r="G374" s="118" t="str">
        <f t="shared" si="11"/>
        <v/>
      </c>
    </row>
    <row r="375" spans="1:7" s="117" customFormat="1" x14ac:dyDescent="0.2">
      <c r="A375" s="53"/>
      <c r="B375" s="53"/>
      <c r="C375" s="53"/>
      <c r="D375" s="53" t="str">
        <f t="shared" si="13"/>
        <v/>
      </c>
      <c r="E375" s="53" t="str">
        <f t="shared" si="13"/>
        <v/>
      </c>
      <c r="F375" s="53" t="str">
        <f t="shared" si="13"/>
        <v/>
      </c>
      <c r="G375" s="118" t="str">
        <f t="shared" si="11"/>
        <v/>
      </c>
    </row>
    <row r="376" spans="1:7" s="117" customFormat="1" x14ac:dyDescent="0.2">
      <c r="A376" s="53"/>
      <c r="B376" s="53"/>
      <c r="C376" s="53"/>
      <c r="D376" s="53" t="str">
        <f t="shared" si="13"/>
        <v/>
      </c>
      <c r="E376" s="53" t="str">
        <f t="shared" si="13"/>
        <v/>
      </c>
      <c r="F376" s="53" t="str">
        <f t="shared" si="13"/>
        <v/>
      </c>
      <c r="G376" s="118" t="str">
        <f t="shared" si="11"/>
        <v/>
      </c>
    </row>
    <row r="377" spans="1:7" s="117" customFormat="1" x14ac:dyDescent="0.2">
      <c r="A377" s="53"/>
      <c r="B377" s="53"/>
      <c r="C377" s="53"/>
      <c r="D377" s="53" t="str">
        <f t="shared" si="13"/>
        <v/>
      </c>
      <c r="E377" s="53" t="str">
        <f t="shared" si="13"/>
        <v/>
      </c>
      <c r="F377" s="53" t="str">
        <f t="shared" si="13"/>
        <v/>
      </c>
      <c r="G377" s="118" t="str">
        <f t="shared" si="11"/>
        <v/>
      </c>
    </row>
    <row r="378" spans="1:7" s="117" customFormat="1" x14ac:dyDescent="0.2">
      <c r="A378" s="53"/>
      <c r="B378" s="53"/>
      <c r="C378" s="53"/>
      <c r="D378" s="53" t="str">
        <f t="shared" si="13"/>
        <v/>
      </c>
      <c r="E378" s="53" t="str">
        <f t="shared" si="13"/>
        <v/>
      </c>
      <c r="F378" s="53" t="str">
        <f t="shared" si="13"/>
        <v/>
      </c>
      <c r="G378" s="118" t="str">
        <f t="shared" si="11"/>
        <v/>
      </c>
    </row>
    <row r="379" spans="1:7" s="117" customFormat="1" x14ac:dyDescent="0.2">
      <c r="A379" s="53"/>
      <c r="B379" s="53"/>
      <c r="C379" s="53"/>
      <c r="D379" s="53" t="str">
        <f t="shared" si="13"/>
        <v/>
      </c>
      <c r="E379" s="53" t="str">
        <f t="shared" si="13"/>
        <v/>
      </c>
      <c r="F379" s="53" t="str">
        <f t="shared" si="13"/>
        <v/>
      </c>
      <c r="G379" s="118" t="str">
        <f t="shared" si="11"/>
        <v/>
      </c>
    </row>
    <row r="380" spans="1:7" s="117" customFormat="1" x14ac:dyDescent="0.2">
      <c r="A380" s="53"/>
      <c r="B380" s="53"/>
      <c r="C380" s="53"/>
      <c r="D380" s="53" t="str">
        <f t="shared" si="13"/>
        <v/>
      </c>
      <c r="E380" s="53" t="str">
        <f t="shared" si="13"/>
        <v/>
      </c>
      <c r="F380" s="53" t="str">
        <f t="shared" si="13"/>
        <v/>
      </c>
      <c r="G380" s="118" t="str">
        <f t="shared" si="11"/>
        <v/>
      </c>
    </row>
    <row r="381" spans="1:7" s="117" customFormat="1" x14ac:dyDescent="0.2">
      <c r="A381" s="53"/>
      <c r="B381" s="53"/>
      <c r="C381" s="53"/>
      <c r="D381" s="53" t="str">
        <f t="shared" si="13"/>
        <v/>
      </c>
      <c r="E381" s="53" t="str">
        <f t="shared" si="13"/>
        <v/>
      </c>
      <c r="F381" s="53" t="str">
        <f t="shared" si="13"/>
        <v/>
      </c>
      <c r="G381" s="118" t="str">
        <f t="shared" si="11"/>
        <v/>
      </c>
    </row>
    <row r="382" spans="1:7" s="117" customFormat="1" x14ac:dyDescent="0.2">
      <c r="A382" s="53"/>
      <c r="B382" s="53"/>
      <c r="C382" s="53"/>
      <c r="D382" s="53" t="str">
        <f t="shared" si="13"/>
        <v/>
      </c>
      <c r="E382" s="53" t="str">
        <f t="shared" si="13"/>
        <v/>
      </c>
      <c r="F382" s="53" t="str">
        <f t="shared" si="13"/>
        <v/>
      </c>
      <c r="G382" s="118" t="str">
        <f t="shared" si="11"/>
        <v/>
      </c>
    </row>
    <row r="383" spans="1:7" s="117" customFormat="1" x14ac:dyDescent="0.2">
      <c r="A383" s="53"/>
      <c r="B383" s="53"/>
      <c r="C383" s="53"/>
      <c r="D383" s="53" t="str">
        <f t="shared" si="13"/>
        <v/>
      </c>
      <c r="E383" s="53" t="str">
        <f t="shared" si="13"/>
        <v/>
      </c>
      <c r="F383" s="53" t="str">
        <f t="shared" si="13"/>
        <v/>
      </c>
      <c r="G383" s="118" t="str">
        <f t="shared" si="11"/>
        <v/>
      </c>
    </row>
    <row r="384" spans="1:7" s="117" customFormat="1" x14ac:dyDescent="0.2">
      <c r="A384" s="53"/>
      <c r="B384" s="53"/>
      <c r="C384" s="53"/>
      <c r="D384" s="53" t="str">
        <f t="shared" si="13"/>
        <v/>
      </c>
      <c r="E384" s="53" t="str">
        <f t="shared" si="13"/>
        <v/>
      </c>
      <c r="F384" s="53" t="str">
        <f t="shared" si="13"/>
        <v/>
      </c>
      <c r="G384" s="118" t="str">
        <f t="shared" si="11"/>
        <v/>
      </c>
    </row>
    <row r="385" spans="1:7" s="117" customFormat="1" x14ac:dyDescent="0.2">
      <c r="A385" s="53"/>
      <c r="B385" s="53"/>
      <c r="C385" s="53"/>
      <c r="D385" s="53" t="str">
        <f t="shared" si="13"/>
        <v/>
      </c>
      <c r="E385" s="53" t="str">
        <f t="shared" si="13"/>
        <v/>
      </c>
      <c r="F385" s="53" t="str">
        <f t="shared" si="13"/>
        <v/>
      </c>
      <c r="G385" s="118" t="str">
        <f t="shared" si="11"/>
        <v/>
      </c>
    </row>
    <row r="386" spans="1:7" s="117" customFormat="1" x14ac:dyDescent="0.2">
      <c r="A386" s="53"/>
      <c r="B386" s="53"/>
      <c r="C386" s="53"/>
      <c r="D386" s="53" t="str">
        <f t="shared" si="13"/>
        <v/>
      </c>
      <c r="E386" s="53" t="str">
        <f t="shared" si="13"/>
        <v/>
      </c>
      <c r="F386" s="53" t="str">
        <f t="shared" si="13"/>
        <v/>
      </c>
      <c r="G386" s="118" t="str">
        <f t="shared" si="11"/>
        <v/>
      </c>
    </row>
    <row r="387" spans="1:7" s="117" customFormat="1" x14ac:dyDescent="0.2">
      <c r="A387" s="53"/>
      <c r="B387" s="53"/>
      <c r="C387" s="53"/>
      <c r="D387" s="53" t="str">
        <f t="shared" si="13"/>
        <v/>
      </c>
      <c r="E387" s="53" t="str">
        <f t="shared" si="13"/>
        <v/>
      </c>
      <c r="F387" s="53" t="str">
        <f t="shared" si="13"/>
        <v/>
      </c>
      <c r="G387" s="118" t="str">
        <f t="shared" si="11"/>
        <v/>
      </c>
    </row>
    <row r="388" spans="1:7" s="117" customFormat="1" x14ac:dyDescent="0.2">
      <c r="A388" s="53"/>
      <c r="B388" s="53"/>
      <c r="C388" s="53"/>
      <c r="D388" s="53" t="str">
        <f t="shared" si="13"/>
        <v/>
      </c>
      <c r="E388" s="53" t="str">
        <f t="shared" si="13"/>
        <v/>
      </c>
      <c r="F388" s="53" t="str">
        <f t="shared" si="13"/>
        <v/>
      </c>
      <c r="G388" s="118" t="str">
        <f t="shared" ref="G388:G401" si="14">IF(OR(A388="",B388="",C388="",D388="",E388="",F388=""),"",G387+1)</f>
        <v/>
      </c>
    </row>
    <row r="389" spans="1:7" s="117" customFormat="1" x14ac:dyDescent="0.2">
      <c r="A389" s="53"/>
      <c r="B389" s="53"/>
      <c r="C389" s="53"/>
      <c r="D389" s="53" t="str">
        <f t="shared" si="13"/>
        <v/>
      </c>
      <c r="E389" s="53" t="str">
        <f t="shared" si="13"/>
        <v/>
      </c>
      <c r="F389" s="53" t="str">
        <f t="shared" si="13"/>
        <v/>
      </c>
      <c r="G389" s="118" t="str">
        <f t="shared" si="14"/>
        <v/>
      </c>
    </row>
    <row r="390" spans="1:7" s="117" customFormat="1" x14ac:dyDescent="0.2">
      <c r="A390" s="53"/>
      <c r="B390" s="53"/>
      <c r="C390" s="53"/>
      <c r="D390" s="53" t="str">
        <f t="shared" si="13"/>
        <v/>
      </c>
      <c r="E390" s="53" t="str">
        <f t="shared" si="13"/>
        <v/>
      </c>
      <c r="F390" s="53" t="str">
        <f t="shared" si="13"/>
        <v/>
      </c>
      <c r="G390" s="118" t="str">
        <f t="shared" si="14"/>
        <v/>
      </c>
    </row>
    <row r="391" spans="1:7" s="117" customFormat="1" x14ac:dyDescent="0.2">
      <c r="A391" s="53"/>
      <c r="B391" s="53"/>
      <c r="C391" s="53"/>
      <c r="D391" s="53" t="str">
        <f t="shared" si="13"/>
        <v/>
      </c>
      <c r="E391" s="53" t="str">
        <f t="shared" si="13"/>
        <v/>
      </c>
      <c r="F391" s="53" t="str">
        <f t="shared" si="13"/>
        <v/>
      </c>
      <c r="G391" s="118" t="str">
        <f t="shared" si="14"/>
        <v/>
      </c>
    </row>
    <row r="392" spans="1:7" s="117" customFormat="1" x14ac:dyDescent="0.2">
      <c r="A392" s="53"/>
      <c r="B392" s="53"/>
      <c r="C392" s="53"/>
      <c r="D392" s="53" t="str">
        <f t="shared" si="13"/>
        <v/>
      </c>
      <c r="E392" s="53" t="str">
        <f t="shared" si="13"/>
        <v/>
      </c>
      <c r="F392" s="53" t="str">
        <f t="shared" si="13"/>
        <v/>
      </c>
      <c r="G392" s="118" t="str">
        <f t="shared" si="14"/>
        <v/>
      </c>
    </row>
    <row r="393" spans="1:7" s="117" customFormat="1" x14ac:dyDescent="0.2">
      <c r="A393" s="53"/>
      <c r="B393" s="53"/>
      <c r="C393" s="53"/>
      <c r="D393" s="53" t="str">
        <f t="shared" si="13"/>
        <v/>
      </c>
      <c r="E393" s="53" t="str">
        <f t="shared" si="13"/>
        <v/>
      </c>
      <c r="F393" s="53" t="str">
        <f t="shared" si="13"/>
        <v/>
      </c>
      <c r="G393" s="118" t="str">
        <f t="shared" si="14"/>
        <v/>
      </c>
    </row>
    <row r="394" spans="1:7" s="117" customFormat="1" x14ac:dyDescent="0.2">
      <c r="A394" s="53"/>
      <c r="B394" s="53"/>
      <c r="C394" s="53"/>
      <c r="D394" s="53" t="str">
        <f t="shared" si="13"/>
        <v/>
      </c>
      <c r="E394" s="53" t="str">
        <f t="shared" si="13"/>
        <v/>
      </c>
      <c r="F394" s="53" t="str">
        <f t="shared" si="13"/>
        <v/>
      </c>
      <c r="G394" s="118" t="str">
        <f t="shared" si="14"/>
        <v/>
      </c>
    </row>
    <row r="395" spans="1:7" s="117" customFormat="1" x14ac:dyDescent="0.2">
      <c r="A395" s="53"/>
      <c r="B395" s="53"/>
      <c r="C395" s="53"/>
      <c r="D395" s="53" t="str">
        <f t="shared" si="13"/>
        <v/>
      </c>
      <c r="E395" s="53" t="str">
        <f t="shared" si="13"/>
        <v/>
      </c>
      <c r="F395" s="53" t="str">
        <f t="shared" si="13"/>
        <v/>
      </c>
      <c r="G395" s="118" t="str">
        <f t="shared" si="14"/>
        <v/>
      </c>
    </row>
    <row r="396" spans="1:7" s="117" customFormat="1" x14ac:dyDescent="0.2">
      <c r="A396" s="53"/>
      <c r="B396" s="53"/>
      <c r="C396" s="53"/>
      <c r="D396" s="53" t="str">
        <f t="shared" si="13"/>
        <v/>
      </c>
      <c r="E396" s="53" t="str">
        <f t="shared" si="13"/>
        <v/>
      </c>
      <c r="F396" s="53" t="str">
        <f t="shared" si="13"/>
        <v/>
      </c>
      <c r="G396" s="118" t="str">
        <f t="shared" si="14"/>
        <v/>
      </c>
    </row>
    <row r="397" spans="1:7" s="117" customFormat="1" x14ac:dyDescent="0.2">
      <c r="A397" s="53"/>
      <c r="B397" s="53"/>
      <c r="C397" s="53"/>
      <c r="D397" s="53" t="str">
        <f t="shared" si="13"/>
        <v/>
      </c>
      <c r="E397" s="53" t="str">
        <f t="shared" si="13"/>
        <v/>
      </c>
      <c r="F397" s="53" t="str">
        <f t="shared" si="13"/>
        <v/>
      </c>
      <c r="G397" s="118" t="str">
        <f t="shared" si="14"/>
        <v/>
      </c>
    </row>
    <row r="398" spans="1:7" s="117" customFormat="1" x14ac:dyDescent="0.2">
      <c r="A398" s="53"/>
      <c r="B398" s="53"/>
      <c r="C398" s="53"/>
      <c r="D398" s="53" t="str">
        <f t="shared" si="13"/>
        <v/>
      </c>
      <c r="E398" s="53" t="str">
        <f t="shared" si="13"/>
        <v/>
      </c>
      <c r="F398" s="53" t="str">
        <f t="shared" si="13"/>
        <v/>
      </c>
      <c r="G398" s="118" t="str">
        <f t="shared" si="14"/>
        <v/>
      </c>
    </row>
    <row r="399" spans="1:7" s="117" customFormat="1" x14ac:dyDescent="0.2">
      <c r="A399" s="53"/>
      <c r="B399" s="53"/>
      <c r="C399" s="53"/>
      <c r="D399" s="53" t="str">
        <f t="shared" si="13"/>
        <v/>
      </c>
      <c r="E399" s="53" t="str">
        <f t="shared" si="13"/>
        <v/>
      </c>
      <c r="F399" s="53" t="str">
        <f t="shared" si="13"/>
        <v/>
      </c>
      <c r="G399" s="118" t="str">
        <f t="shared" si="14"/>
        <v/>
      </c>
    </row>
    <row r="400" spans="1:7" s="117" customFormat="1" x14ac:dyDescent="0.2">
      <c r="A400" s="53"/>
      <c r="B400" s="53"/>
      <c r="C400" s="53"/>
      <c r="D400" s="53" t="str">
        <f t="shared" si="13"/>
        <v/>
      </c>
      <c r="E400" s="53" t="str">
        <f t="shared" si="13"/>
        <v/>
      </c>
      <c r="F400" s="53" t="str">
        <f t="shared" si="13"/>
        <v/>
      </c>
      <c r="G400" s="118" t="str">
        <f t="shared" si="14"/>
        <v/>
      </c>
    </row>
    <row r="401" spans="1:7" s="117" customFormat="1" x14ac:dyDescent="0.2">
      <c r="A401" s="53"/>
      <c r="B401" s="53"/>
      <c r="C401" s="53"/>
      <c r="D401" s="53" t="str">
        <f t="shared" si="13"/>
        <v/>
      </c>
      <c r="E401" s="53" t="str">
        <f t="shared" si="13"/>
        <v/>
      </c>
      <c r="F401" s="53" t="str">
        <f t="shared" si="13"/>
        <v/>
      </c>
      <c r="G401" s="118" t="str">
        <f t="shared" si="14"/>
        <v/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6"/>
  <sheetViews>
    <sheetView zoomScaleNormal="100" workbookViewId="0">
      <selection activeCell="S7" sqref="S7"/>
    </sheetView>
  </sheetViews>
  <sheetFormatPr baseColWidth="10" defaultRowHeight="12.75" x14ac:dyDescent="0.2"/>
  <cols>
    <col min="1" max="1" width="3.28515625" customWidth="1"/>
    <col min="3" max="3" width="15.140625" customWidth="1"/>
    <col min="4" max="4" width="23" customWidth="1"/>
    <col min="5" max="5" width="11.42578125" customWidth="1"/>
    <col min="8" max="8" width="12.28515625" bestFit="1" customWidth="1"/>
  </cols>
  <sheetData>
    <row r="1" spans="2:8" ht="15.75" x14ac:dyDescent="0.25">
      <c r="C1" s="1"/>
      <c r="D1" s="1"/>
      <c r="E1" s="1"/>
      <c r="F1" s="1"/>
      <c r="G1" s="1"/>
      <c r="H1" s="19" t="s">
        <v>381</v>
      </c>
    </row>
    <row r="2" spans="2:8" ht="15.75" x14ac:dyDescent="0.25">
      <c r="C2" s="2" t="s">
        <v>0</v>
      </c>
      <c r="D2" s="1"/>
      <c r="E2" s="1"/>
      <c r="F2" s="15"/>
      <c r="G2" s="1"/>
      <c r="H2" s="1"/>
    </row>
    <row r="3" spans="2:8" ht="15.75" x14ac:dyDescent="0.25">
      <c r="C3" s="18" t="s">
        <v>380</v>
      </c>
      <c r="D3" s="3"/>
      <c r="E3" s="3"/>
      <c r="F3" s="14"/>
      <c r="G3" s="3"/>
      <c r="H3" s="3"/>
    </row>
    <row r="4" spans="2:8" ht="15.75" x14ac:dyDescent="0.25">
      <c r="C4" s="3" t="s">
        <v>379</v>
      </c>
      <c r="D4" s="3"/>
      <c r="E4" s="3"/>
      <c r="F4" s="18"/>
      <c r="G4" s="3"/>
      <c r="H4" s="3"/>
    </row>
    <row r="7" spans="2:8" ht="15.75" x14ac:dyDescent="0.25">
      <c r="B7" s="31" t="s">
        <v>382</v>
      </c>
      <c r="C7" s="32"/>
      <c r="D7" s="32"/>
      <c r="E7" s="32"/>
      <c r="F7" s="32"/>
      <c r="G7" s="32"/>
      <c r="H7" s="32"/>
    </row>
    <row r="9" spans="2:8" ht="15.75" x14ac:dyDescent="0.25">
      <c r="B9" s="209" t="s">
        <v>16</v>
      </c>
      <c r="C9" s="210"/>
      <c r="D9" s="47" t="s">
        <v>29</v>
      </c>
      <c r="E9" s="107" t="s">
        <v>28</v>
      </c>
      <c r="F9" s="47" t="s">
        <v>17</v>
      </c>
      <c r="G9" s="48"/>
    </row>
    <row r="10" spans="2:8" ht="15.75" x14ac:dyDescent="0.25">
      <c r="B10" s="107"/>
      <c r="C10" s="10" t="s">
        <v>3</v>
      </c>
      <c r="D10" s="49" t="s">
        <v>30</v>
      </c>
      <c r="E10" s="10" t="s">
        <v>3</v>
      </c>
      <c r="F10" s="49" t="s">
        <v>21</v>
      </c>
      <c r="G10" s="48"/>
    </row>
    <row r="11" spans="2:8" ht="15.75" x14ac:dyDescent="0.25">
      <c r="B11" s="107"/>
      <c r="C11" s="10" t="s">
        <v>4</v>
      </c>
      <c r="D11" s="30" t="s">
        <v>363</v>
      </c>
      <c r="E11" s="10" t="s">
        <v>4</v>
      </c>
      <c r="F11" s="30" t="s">
        <v>364</v>
      </c>
      <c r="G11" s="48"/>
    </row>
    <row r="12" spans="2:8" ht="15.75" x14ac:dyDescent="0.25">
      <c r="B12" s="107"/>
      <c r="C12" s="10"/>
      <c r="D12" s="30"/>
      <c r="E12" s="10"/>
      <c r="F12" s="30"/>
      <c r="G12" s="48"/>
    </row>
    <row r="13" spans="2:8" ht="15.75" x14ac:dyDescent="0.25">
      <c r="B13" s="107"/>
      <c r="C13" s="10"/>
      <c r="D13" s="30"/>
      <c r="E13" s="10"/>
      <c r="F13" s="30"/>
      <c r="G13" s="48"/>
    </row>
    <row r="14" spans="2:8" ht="15.75" x14ac:dyDescent="0.25">
      <c r="B14" s="107"/>
      <c r="C14" s="10" t="s">
        <v>343</v>
      </c>
      <c r="D14" s="86" t="str">
        <f>IF(G14=2,F9,IF(G14=1,D9,""))</f>
        <v/>
      </c>
      <c r="F14" s="85" t="s">
        <v>344</v>
      </c>
      <c r="G14" s="134"/>
    </row>
    <row r="15" spans="2:8" ht="15.75" x14ac:dyDescent="0.25">
      <c r="B15" s="107"/>
      <c r="C15" s="108"/>
      <c r="D15" s="23"/>
      <c r="E15" s="24"/>
      <c r="F15" s="10"/>
      <c r="G15" s="25"/>
      <c r="H15" s="24"/>
    </row>
    <row r="16" spans="2:8" ht="15.75" x14ac:dyDescent="0.25">
      <c r="B16" s="29"/>
      <c r="C16" s="110" t="s">
        <v>23</v>
      </c>
      <c r="D16" s="148"/>
      <c r="E16" s="110" t="s">
        <v>297</v>
      </c>
      <c r="F16" s="213">
        <f>'Condiciones de medida'!C20</f>
        <v>0</v>
      </c>
      <c r="G16" s="213"/>
      <c r="H16" s="213"/>
    </row>
    <row r="17" spans="2:6" ht="15.75" x14ac:dyDescent="0.25">
      <c r="B17" s="212" t="s">
        <v>281</v>
      </c>
      <c r="C17" s="212"/>
      <c r="D17" s="55" t="str">
        <f>'Condiciones de medida'!C34</f>
        <v>Seleccionar una opción de lista desplegable</v>
      </c>
    </row>
    <row r="18" spans="2:6" ht="15.75" x14ac:dyDescent="0.25">
      <c r="B18" s="110"/>
      <c r="C18" s="110"/>
      <c r="D18" s="55"/>
    </row>
    <row r="19" spans="2:6" x14ac:dyDescent="0.2">
      <c r="B19" s="29"/>
      <c r="C19" s="109" t="s">
        <v>24</v>
      </c>
      <c r="D19" s="56">
        <f>'Condiciones de medida'!E7</f>
        <v>0</v>
      </c>
      <c r="E19" s="109" t="s">
        <v>361</v>
      </c>
      <c r="F19" s="149"/>
    </row>
    <row r="20" spans="2:6" x14ac:dyDescent="0.2">
      <c r="C20" s="20"/>
    </row>
    <row r="21" spans="2:6" x14ac:dyDescent="0.2">
      <c r="B21" s="29"/>
      <c r="C21" s="109" t="s">
        <v>2</v>
      </c>
      <c r="D21" s="26">
        <f>'Condiciones de medida'!B12</f>
        <v>0</v>
      </c>
    </row>
    <row r="22" spans="2:6" x14ac:dyDescent="0.2">
      <c r="B22" s="29"/>
      <c r="C22" s="109" t="s">
        <v>3</v>
      </c>
      <c r="D22" s="26">
        <f>'Condiciones de medida'!B13</f>
        <v>0</v>
      </c>
    </row>
    <row r="23" spans="2:6" x14ac:dyDescent="0.2">
      <c r="B23" s="29"/>
      <c r="C23" s="109" t="s">
        <v>4</v>
      </c>
      <c r="D23" s="26">
        <f>'Condiciones de medida'!B14</f>
        <v>0</v>
      </c>
    </row>
    <row r="24" spans="2:6" x14ac:dyDescent="0.2">
      <c r="B24" s="29"/>
      <c r="C24" s="109" t="s">
        <v>5</v>
      </c>
      <c r="D24" s="26">
        <f>'Condiciones de medida'!B15</f>
        <v>0</v>
      </c>
    </row>
    <row r="25" spans="2:6" x14ac:dyDescent="0.2">
      <c r="B25" s="29"/>
      <c r="C25" s="109" t="s">
        <v>25</v>
      </c>
      <c r="D25" s="26">
        <f>'Condiciones de medida'!B16</f>
        <v>0</v>
      </c>
    </row>
    <row r="26" spans="2:6" x14ac:dyDescent="0.2">
      <c r="B26" s="29"/>
      <c r="C26" s="109" t="s">
        <v>26</v>
      </c>
      <c r="D26" s="26">
        <f>'Condiciones de medida'!C17</f>
        <v>0</v>
      </c>
    </row>
    <row r="27" spans="2:6" x14ac:dyDescent="0.2">
      <c r="C27" s="28"/>
    </row>
    <row r="28" spans="2:6" x14ac:dyDescent="0.2">
      <c r="B28" s="211" t="s">
        <v>298</v>
      </c>
      <c r="C28" s="211"/>
      <c r="D28" s="26">
        <f>'Condiciones de medida'!C31</f>
        <v>0</v>
      </c>
    </row>
    <row r="29" spans="2:6" x14ac:dyDescent="0.2">
      <c r="B29" s="211" t="s">
        <v>299</v>
      </c>
      <c r="C29" s="211"/>
      <c r="D29" s="26">
        <f>'Condiciones de medida'!C32</f>
        <v>0</v>
      </c>
    </row>
    <row r="30" spans="2:6" x14ac:dyDescent="0.2">
      <c r="B30" s="211" t="s">
        <v>300</v>
      </c>
      <c r="C30" s="211"/>
      <c r="D30" s="26">
        <f>'Condiciones de medida'!C33</f>
        <v>0</v>
      </c>
    </row>
    <row r="32" spans="2:6" x14ac:dyDescent="0.2">
      <c r="B32" s="215" t="s">
        <v>27</v>
      </c>
      <c r="C32" s="215"/>
    </row>
    <row r="34" spans="2:8" x14ac:dyDescent="0.2">
      <c r="B34" s="214" t="str">
        <f>IF('Condiciones de medida'!A51="","",'Condiciones de medida'!A51)</f>
        <v/>
      </c>
      <c r="C34" s="214"/>
      <c r="D34" s="214"/>
      <c r="E34" s="214"/>
      <c r="F34" s="214"/>
      <c r="G34" s="214"/>
      <c r="H34" s="214"/>
    </row>
    <row r="35" spans="2:8" x14ac:dyDescent="0.2">
      <c r="B35" s="214"/>
      <c r="C35" s="214"/>
      <c r="D35" s="214"/>
      <c r="E35" s="214"/>
      <c r="F35" s="214"/>
      <c r="G35" s="214"/>
      <c r="H35" s="214"/>
    </row>
    <row r="36" spans="2:8" x14ac:dyDescent="0.2">
      <c r="B36" s="214"/>
      <c r="C36" s="214"/>
      <c r="D36" s="214"/>
      <c r="E36" s="214"/>
      <c r="F36" s="214"/>
      <c r="G36" s="214"/>
      <c r="H36" s="214"/>
    </row>
    <row r="37" spans="2:8" x14ac:dyDescent="0.2">
      <c r="B37" s="214"/>
      <c r="C37" s="214"/>
      <c r="D37" s="214"/>
      <c r="E37" s="214"/>
      <c r="F37" s="214"/>
      <c r="G37" s="214"/>
      <c r="H37" s="214"/>
    </row>
    <row r="38" spans="2:8" x14ac:dyDescent="0.2">
      <c r="B38" s="214"/>
      <c r="C38" s="214"/>
      <c r="D38" s="214"/>
      <c r="E38" s="214"/>
      <c r="F38" s="214"/>
      <c r="G38" s="214"/>
      <c r="H38" s="214"/>
    </row>
    <row r="39" spans="2:8" x14ac:dyDescent="0.2">
      <c r="B39" s="214"/>
      <c r="C39" s="214"/>
      <c r="D39" s="214"/>
      <c r="E39" s="214"/>
      <c r="F39" s="214"/>
      <c r="G39" s="214"/>
      <c r="H39" s="214"/>
    </row>
    <row r="40" spans="2:8" x14ac:dyDescent="0.2">
      <c r="B40" s="214"/>
      <c r="C40" s="214"/>
      <c r="D40" s="214"/>
      <c r="E40" s="214"/>
      <c r="F40" s="214"/>
      <c r="G40" s="214"/>
      <c r="H40" s="214"/>
    </row>
    <row r="41" spans="2:8" x14ac:dyDescent="0.2">
      <c r="B41" s="214"/>
      <c r="C41" s="214"/>
      <c r="D41" s="214"/>
      <c r="E41" s="214"/>
      <c r="F41" s="214"/>
      <c r="G41" s="214"/>
      <c r="H41" s="214"/>
    </row>
    <row r="42" spans="2:8" x14ac:dyDescent="0.2">
      <c r="B42" s="214"/>
      <c r="C42" s="214"/>
      <c r="D42" s="214"/>
      <c r="E42" s="214"/>
      <c r="F42" s="214"/>
      <c r="G42" s="214"/>
      <c r="H42" s="214"/>
    </row>
    <row r="43" spans="2:8" x14ac:dyDescent="0.2">
      <c r="B43" s="214"/>
      <c r="C43" s="214"/>
      <c r="D43" s="214"/>
      <c r="E43" s="214"/>
      <c r="F43" s="214"/>
      <c r="G43" s="214"/>
      <c r="H43" s="214"/>
    </row>
    <row r="45" spans="2:8" x14ac:dyDescent="0.2">
      <c r="B45" s="215" t="s">
        <v>301</v>
      </c>
      <c r="C45" s="215"/>
      <c r="D45" s="217" t="str">
        <f>CONCATENATE('Condiciones de medida'!K21,IF('Condiciones de medida'!L21&gt;0,TEXT('Condiciones de medida'!L21,"0"),""),'Condiciones de medida'!K22,IF('Condiciones de medida'!L22&gt;0,TEXT('Condiciones de medida'!L22,"0"),""),'Condiciones de medida'!K23,IF('Condiciones de medida'!L23&gt;0,TEXT('Condiciones de medida'!L23,"0"),""),'Condiciones de medida'!K24,IF('Condiciones de medida'!L24&gt;0,TEXT('Condiciones de medida'!L24,"0"),""),'Condiciones de medida'!K25,IF('Condiciones de medida'!L25&gt;0,TEXT('Condiciones de medida'!L25,"0"),""),'Condiciones de medida'!K26,IF('Condiciones de medida'!L26&gt;0,TEXT('Condiciones de medida'!L26,"0"),""),'Condiciones de medida'!K27,IF('Condiciones de medida'!L27&gt;0,TEXT('Condiciones de medida'!L27,"0"),""),'Condiciones de medida'!K28,IF('Condiciones de medida'!L28&gt;0,TEXT('Condiciones de medida'!L28,"0"),""),'Condiciones de medida'!K29,IF('Condiciones de medida'!L29&gt;0,TEXT('Condiciones de medida'!L29,"0"),""),'Condiciones de medida'!K30,IF('Condiciones de medida'!L30&gt;0,TEXT('Condiciones de medida'!L30,"0"),""),'Condiciones de medida'!K31,IF('Condiciones de medida'!L31&gt;0,TEXT('Condiciones de medida'!L31,"0"),""),'Condiciones de medida'!K32,IF('Condiciones de medida'!L32&gt;0,TEXT('Condiciones de medida'!L32,"0"),""),'Condiciones de medida'!K33,IF('Condiciones de medida'!L33&gt;0,TEXT('Condiciones de medida'!L33,"0"),""),'Condiciones de medida'!K34,IF('Condiciones de medida'!L34&gt;0,TEXT('Condiciones de medida'!L34,"0"),""))</f>
        <v/>
      </c>
      <c r="E45" s="218"/>
      <c r="F45" s="218"/>
      <c r="G45" s="218"/>
      <c r="H45" s="218"/>
    </row>
    <row r="46" spans="2:8" x14ac:dyDescent="0.2">
      <c r="B46" s="139"/>
      <c r="C46" s="139"/>
    </row>
    <row r="56" spans="1:8" x14ac:dyDescent="0.2">
      <c r="A56" s="219" t="s">
        <v>304</v>
      </c>
      <c r="B56" s="219"/>
      <c r="C56" s="219"/>
      <c r="D56" s="219"/>
      <c r="E56" s="219"/>
      <c r="F56" s="219"/>
      <c r="G56" s="219"/>
      <c r="H56" s="219"/>
    </row>
    <row r="58" spans="1:8" x14ac:dyDescent="0.2">
      <c r="A58" s="60"/>
      <c r="B58" s="60" t="s">
        <v>305</v>
      </c>
      <c r="C58" s="60"/>
      <c r="D58" s="60"/>
      <c r="E58" s="60"/>
      <c r="F58" s="60"/>
      <c r="G58" s="60"/>
      <c r="H58" s="60"/>
    </row>
    <row r="59" spans="1:8" x14ac:dyDescent="0.2">
      <c r="B59" s="59" t="s">
        <v>306</v>
      </c>
      <c r="C59" s="59" t="s">
        <v>307</v>
      </c>
      <c r="D59" s="59" t="s">
        <v>308</v>
      </c>
      <c r="E59" s="216" t="s">
        <v>309</v>
      </c>
      <c r="F59" s="216"/>
      <c r="G59" s="216"/>
      <c r="H59" s="216"/>
    </row>
    <row r="60" spans="1:8" x14ac:dyDescent="0.2">
      <c r="A60" s="20">
        <v>1</v>
      </c>
      <c r="B60" s="63"/>
      <c r="C60" s="63"/>
      <c r="D60" s="61" t="str">
        <f t="shared" ref="D60:D62" si="0">IF(OR(B60="",C60=""),"",CONCATENATE($D$16," ",TEXT(B60,"00")," ",TEXT(C60,"00")))</f>
        <v/>
      </c>
      <c r="E60" s="208"/>
      <c r="F60" s="208"/>
      <c r="G60" s="208"/>
      <c r="H60" s="208"/>
    </row>
    <row r="61" spans="1:8" x14ac:dyDescent="0.2">
      <c r="A61" s="20">
        <v>2</v>
      </c>
      <c r="B61" s="63"/>
      <c r="C61" s="63"/>
      <c r="D61" s="61" t="str">
        <f t="shared" si="0"/>
        <v/>
      </c>
      <c r="E61" s="208"/>
      <c r="F61" s="208"/>
      <c r="G61" s="208"/>
      <c r="H61" s="208"/>
    </row>
    <row r="62" spans="1:8" x14ac:dyDescent="0.2">
      <c r="A62" s="20">
        <v>3</v>
      </c>
      <c r="B62" s="63"/>
      <c r="C62" s="63"/>
      <c r="D62" s="61" t="str">
        <f t="shared" si="0"/>
        <v/>
      </c>
      <c r="E62" s="208"/>
      <c r="F62" s="208"/>
      <c r="G62" s="208"/>
      <c r="H62" s="208"/>
    </row>
    <row r="63" spans="1:8" x14ac:dyDescent="0.2">
      <c r="A63" s="62">
        <v>4</v>
      </c>
      <c r="B63" s="63"/>
      <c r="C63" s="63"/>
      <c r="D63" s="61" t="str">
        <f t="shared" ref="D63:D65" si="1">IF(OR(B63="",C63=""),"",CONCATENATE($D$16," ",TEXT(B63,"00")," ",TEXT(C63,"00")))</f>
        <v/>
      </c>
      <c r="E63" s="208"/>
      <c r="F63" s="208"/>
      <c r="G63" s="208"/>
      <c r="H63" s="208"/>
    </row>
    <row r="64" spans="1:8" x14ac:dyDescent="0.2">
      <c r="A64" s="62">
        <v>5</v>
      </c>
      <c r="B64" s="63"/>
      <c r="C64" s="63"/>
      <c r="D64" s="61" t="str">
        <f t="shared" si="1"/>
        <v/>
      </c>
      <c r="E64" s="208"/>
      <c r="F64" s="208"/>
      <c r="G64" s="208"/>
      <c r="H64" s="208"/>
    </row>
    <row r="65" spans="1:8" x14ac:dyDescent="0.2">
      <c r="A65" s="62">
        <v>6</v>
      </c>
      <c r="B65" s="63"/>
      <c r="C65" s="63"/>
      <c r="D65" s="61" t="str">
        <f t="shared" si="1"/>
        <v/>
      </c>
      <c r="E65" s="208"/>
      <c r="F65" s="208"/>
      <c r="G65" s="208"/>
      <c r="H65" s="208"/>
    </row>
    <row r="67" spans="1:8" x14ac:dyDescent="0.2">
      <c r="A67" s="60"/>
      <c r="B67" s="60" t="s">
        <v>333</v>
      </c>
      <c r="C67" s="60"/>
      <c r="D67" s="60"/>
      <c r="E67" s="60"/>
      <c r="F67" s="60"/>
      <c r="G67" s="60"/>
      <c r="H67" s="60"/>
    </row>
    <row r="68" spans="1:8" x14ac:dyDescent="0.2">
      <c r="A68" s="136"/>
      <c r="B68" s="136"/>
      <c r="C68" s="136"/>
      <c r="D68" s="136"/>
      <c r="E68" s="136"/>
      <c r="F68" s="136"/>
      <c r="G68" s="136"/>
      <c r="H68" s="136"/>
    </row>
    <row r="69" spans="1:8" x14ac:dyDescent="0.2">
      <c r="A69" s="136"/>
      <c r="C69" s="137" t="s">
        <v>355</v>
      </c>
      <c r="D69" s="72">
        <f>Auxiliar!F7</f>
        <v>2</v>
      </c>
      <c r="E69" s="138" t="s">
        <v>356</v>
      </c>
      <c r="F69" s="138"/>
      <c r="G69" s="138"/>
      <c r="H69" s="136"/>
    </row>
    <row r="70" spans="1:8" x14ac:dyDescent="0.2">
      <c r="A70" s="20"/>
    </row>
    <row r="71" spans="1:8" x14ac:dyDescent="0.2">
      <c r="B71" s="59" t="s">
        <v>306</v>
      </c>
      <c r="C71" s="59" t="s">
        <v>307</v>
      </c>
      <c r="D71" s="59" t="s">
        <v>308</v>
      </c>
      <c r="E71" s="216" t="s">
        <v>309</v>
      </c>
      <c r="F71" s="216"/>
      <c r="G71" s="216"/>
      <c r="H71" s="216"/>
    </row>
    <row r="72" spans="1:8" x14ac:dyDescent="0.2">
      <c r="A72" s="20">
        <v>1</v>
      </c>
      <c r="B72" s="63"/>
      <c r="C72" s="63"/>
      <c r="D72" s="61" t="str">
        <f>IF(OR(B72="",C72=""),"",CONCATENATE($D$16," ",TEXT(B72,"00")," ",TEXT(C72,"00")))</f>
        <v/>
      </c>
      <c r="E72" s="208"/>
      <c r="F72" s="208"/>
      <c r="G72" s="208"/>
      <c r="H72" s="208"/>
    </row>
    <row r="73" spans="1:8" x14ac:dyDescent="0.2">
      <c r="A73" s="20"/>
    </row>
    <row r="74" spans="1:8" x14ac:dyDescent="0.2">
      <c r="A74" s="62"/>
      <c r="C74" s="28" t="s">
        <v>320</v>
      </c>
      <c r="D74" s="72"/>
      <c r="E74" s="20" t="str">
        <f>IF(D74="","",IF(D74&lt;Auxiliar!$F$2,Auxiliar!$H$2,Auxiliar!$H$3))</f>
        <v/>
      </c>
    </row>
    <row r="75" spans="1:8" x14ac:dyDescent="0.2">
      <c r="A75" s="62"/>
      <c r="C75" s="28" t="s">
        <v>321</v>
      </c>
      <c r="D75" s="73"/>
    </row>
    <row r="76" spans="1:8" x14ac:dyDescent="0.2">
      <c r="A76" s="62"/>
      <c r="C76" s="28" t="s">
        <v>315</v>
      </c>
      <c r="D76" s="64" t="str">
        <f>IF(D75&gt;0,D74/D75*100,"")</f>
        <v/>
      </c>
      <c r="E76" s="20" t="str">
        <f>IF(OR(D74="",D76=""),"",IF(D76&lt;Auxiliar!$F$3,Auxiliar!$H$2,Auxiliar!$H$3))</f>
        <v/>
      </c>
      <c r="G76" s="70"/>
      <c r="H76" s="135"/>
    </row>
    <row r="78" spans="1:8" x14ac:dyDescent="0.2">
      <c r="C78" s="28" t="s">
        <v>316</v>
      </c>
      <c r="D78" s="69" t="s">
        <v>317</v>
      </c>
      <c r="E78" s="69" t="s">
        <v>319</v>
      </c>
      <c r="G78" s="78" t="s">
        <v>334</v>
      </c>
      <c r="H78" s="79" t="s">
        <v>335</v>
      </c>
    </row>
    <row r="79" spans="1:8" x14ac:dyDescent="0.2">
      <c r="C79" s="65" t="s">
        <v>288</v>
      </c>
      <c r="D79" s="74"/>
      <c r="E79" s="74"/>
      <c r="F79" s="20" t="str">
        <f>IF(E79="","",IF(E79&gt;=Auxiliar!$F$4,Auxiliar!$H$2,Auxiliar!$H$3))</f>
        <v/>
      </c>
      <c r="G79" s="80">
        <f>$D$69</f>
        <v>2</v>
      </c>
      <c r="H79" s="81">
        <f>D79*G79/100</f>
        <v>0</v>
      </c>
    </row>
    <row r="80" spans="1:8" x14ac:dyDescent="0.2">
      <c r="C80" s="65" t="s">
        <v>289</v>
      </c>
      <c r="D80" s="74"/>
      <c r="E80" s="74"/>
      <c r="F80" s="20" t="str">
        <f>IF(E80="","",IF(E80&gt;=Auxiliar!$F$4,Auxiliar!$H$2,Auxiliar!$H$3))</f>
        <v/>
      </c>
      <c r="G80" s="80">
        <f t="shared" ref="G80:G84" si="2">$D$69</f>
        <v>2</v>
      </c>
      <c r="H80" s="81">
        <f t="shared" ref="H80:H84" si="3">D80*G80/100</f>
        <v>0</v>
      </c>
    </row>
    <row r="81" spans="2:8" x14ac:dyDescent="0.2">
      <c r="C81" s="65" t="s">
        <v>290</v>
      </c>
      <c r="D81" s="74"/>
      <c r="E81" s="74"/>
      <c r="F81" s="20" t="str">
        <f>IF(E81="","",IF(E81&gt;=Auxiliar!$F$4,Auxiliar!$H$2,Auxiliar!$H$3))</f>
        <v/>
      </c>
      <c r="G81" s="80">
        <f t="shared" si="2"/>
        <v>2</v>
      </c>
      <c r="H81" s="81">
        <f t="shared" si="3"/>
        <v>0</v>
      </c>
    </row>
    <row r="82" spans="2:8" x14ac:dyDescent="0.2">
      <c r="C82" s="65" t="s">
        <v>291</v>
      </c>
      <c r="D82" s="75"/>
      <c r="E82" s="74"/>
      <c r="F82" s="20" t="str">
        <f>IF(E82="","",IF(E82&gt;=Auxiliar!$F$5,Auxiliar!$H$2,Auxiliar!$H$3))</f>
        <v/>
      </c>
      <c r="G82" s="80">
        <f t="shared" si="2"/>
        <v>2</v>
      </c>
      <c r="H82" s="82">
        <f t="shared" si="3"/>
        <v>0</v>
      </c>
    </row>
    <row r="83" spans="2:8" x14ac:dyDescent="0.2">
      <c r="C83" s="65" t="s">
        <v>292</v>
      </c>
      <c r="D83" s="75"/>
      <c r="E83" s="74"/>
      <c r="F83" s="20" t="str">
        <f>IF(E83="","",IF(E83&gt;=Auxiliar!$F$5,Auxiliar!$H$2,Auxiliar!$H$3))</f>
        <v/>
      </c>
      <c r="G83" s="80">
        <f t="shared" si="2"/>
        <v>2</v>
      </c>
      <c r="H83" s="82">
        <f t="shared" si="3"/>
        <v>0</v>
      </c>
    </row>
    <row r="84" spans="2:8" x14ac:dyDescent="0.2">
      <c r="C84" s="65" t="s">
        <v>293</v>
      </c>
      <c r="D84" s="75"/>
      <c r="E84" s="74"/>
      <c r="F84" s="20" t="str">
        <f>IF(E84="","",IF(E84&gt;=Auxiliar!$F$5,Auxiliar!$H$2,Auxiliar!$H$3))</f>
        <v/>
      </c>
      <c r="G84" s="80">
        <f t="shared" si="2"/>
        <v>2</v>
      </c>
      <c r="H84" s="82">
        <f t="shared" si="3"/>
        <v>0</v>
      </c>
    </row>
    <row r="86" spans="2:8" x14ac:dyDescent="0.2">
      <c r="C86" s="65" t="s">
        <v>88</v>
      </c>
      <c r="D86" s="68">
        <f>D79*D80*D81*SQRT(1-COS(RADIANS(D82))^2-COS(RADIANS(D83))^2-COS(RADIANS(D84))^2+2*COS(RADIANS(D82))*COS(RADIANS(D83))*COS(RADIANS(D84)))</f>
        <v>0</v>
      </c>
      <c r="E86" s="70" t="s">
        <v>330</v>
      </c>
      <c r="F86" s="68">
        <f>Peso_Formula</f>
        <v>0</v>
      </c>
    </row>
    <row r="87" spans="2:8" x14ac:dyDescent="0.2">
      <c r="E87" s="70" t="s">
        <v>332</v>
      </c>
      <c r="F87" s="76">
        <v>1</v>
      </c>
      <c r="G87" s="62" t="s">
        <v>331</v>
      </c>
    </row>
    <row r="88" spans="2:8" x14ac:dyDescent="0.2">
      <c r="E88" s="71" t="s">
        <v>329</v>
      </c>
      <c r="F88" s="66" t="e">
        <f>D86*N_Avogadro*1E-24*F87/Peso_Formula</f>
        <v>#DIV/0!</v>
      </c>
    </row>
    <row r="89" spans="2:8" x14ac:dyDescent="0.2">
      <c r="E89" s="71"/>
      <c r="F89" s="150"/>
    </row>
    <row r="90" spans="2:8" x14ac:dyDescent="0.2">
      <c r="B90" s="204" t="s">
        <v>362</v>
      </c>
      <c r="C90" s="204"/>
      <c r="D90" s="204"/>
      <c r="E90" s="206"/>
      <c r="F90" s="206"/>
      <c r="G90" s="206"/>
      <c r="H90" s="206"/>
    </row>
    <row r="91" spans="2:8" x14ac:dyDescent="0.2">
      <c r="B91" s="204" t="s">
        <v>371</v>
      </c>
      <c r="C91" s="204"/>
      <c r="D91" s="204"/>
      <c r="E91" s="206"/>
      <c r="F91" s="206"/>
      <c r="G91" s="206"/>
      <c r="H91" s="206"/>
    </row>
    <row r="92" spans="2:8" x14ac:dyDescent="0.2">
      <c r="B92" s="204" t="s">
        <v>372</v>
      </c>
      <c r="C92" s="204"/>
      <c r="D92" s="204"/>
      <c r="E92" s="206"/>
      <c r="F92" s="206"/>
      <c r="G92" s="206"/>
      <c r="H92" s="206"/>
    </row>
    <row r="93" spans="2:8" x14ac:dyDescent="0.2">
      <c r="E93" s="71"/>
    </row>
    <row r="94" spans="2:8" x14ac:dyDescent="0.2">
      <c r="B94" s="152"/>
      <c r="C94" s="152"/>
      <c r="D94" s="77" t="str">
        <f>IF('Condiciones de medida'!G39="no","","Resultado de la comprobación en CSD/ICSD:")</f>
        <v/>
      </c>
      <c r="E94" s="207"/>
      <c r="F94" s="207"/>
      <c r="G94" s="207"/>
      <c r="H94" s="207"/>
    </row>
    <row r="95" spans="2:8" x14ac:dyDescent="0.2">
      <c r="D95" s="77" t="str">
        <f>IF('Condiciones de medida'!G41="no","","Coincidencias con listado de celdillas de usuario (filas):")</f>
        <v/>
      </c>
      <c r="E95" s="207"/>
      <c r="F95" s="207"/>
      <c r="G95" s="207"/>
      <c r="H95" s="207"/>
    </row>
    <row r="96" spans="2:8" x14ac:dyDescent="0.2">
      <c r="C96" s="65"/>
    </row>
    <row r="97" spans="1:8" x14ac:dyDescent="0.2">
      <c r="B97" s="59" t="s">
        <v>306</v>
      </c>
      <c r="C97" s="59" t="s">
        <v>307</v>
      </c>
      <c r="D97" s="59" t="s">
        <v>308</v>
      </c>
      <c r="E97" s="216" t="s">
        <v>309</v>
      </c>
      <c r="F97" s="216"/>
      <c r="G97" s="216"/>
      <c r="H97" s="216"/>
    </row>
    <row r="98" spans="1:8" x14ac:dyDescent="0.2">
      <c r="A98" s="20">
        <v>2</v>
      </c>
      <c r="B98" s="63"/>
      <c r="C98" s="63"/>
      <c r="D98" s="61" t="str">
        <f>IF(OR(B98="",C98=""),"",CONCATENATE($D$16," ",TEXT(B98,"00")," ",TEXT(C98,"00")))</f>
        <v/>
      </c>
      <c r="E98" s="208"/>
      <c r="F98" s="208"/>
      <c r="G98" s="208"/>
      <c r="H98" s="208"/>
    </row>
    <row r="99" spans="1:8" x14ac:dyDescent="0.2">
      <c r="A99" s="20"/>
    </row>
    <row r="100" spans="1:8" x14ac:dyDescent="0.2">
      <c r="A100" s="62"/>
      <c r="C100" s="28" t="s">
        <v>320</v>
      </c>
      <c r="D100" s="72"/>
      <c r="E100" s="20" t="str">
        <f>IF(D100="","",IF(D100&lt;Auxiliar!$F$2,Auxiliar!$H$2,Auxiliar!$H$3))</f>
        <v/>
      </c>
      <c r="F100" s="67"/>
      <c r="G100" s="67"/>
      <c r="H100" s="20"/>
    </row>
    <row r="101" spans="1:8" x14ac:dyDescent="0.2">
      <c r="A101" s="62"/>
      <c r="C101" s="28" t="s">
        <v>321</v>
      </c>
      <c r="D101" s="73"/>
      <c r="F101" s="67"/>
      <c r="G101" s="67"/>
    </row>
    <row r="102" spans="1:8" x14ac:dyDescent="0.2">
      <c r="A102" s="62"/>
      <c r="C102" s="28" t="s">
        <v>315</v>
      </c>
      <c r="D102" s="64" t="str">
        <f>IF(D101&gt;0,D100/D101*100,"")</f>
        <v/>
      </c>
      <c r="E102" s="20" t="str">
        <f>IF(OR(D100="",D102=""),"",IF(D102&lt;Auxiliar!$F$3,Auxiliar!$H$2,Auxiliar!$H$3))</f>
        <v/>
      </c>
      <c r="F102" s="67"/>
      <c r="G102" s="67"/>
      <c r="H102" s="20"/>
    </row>
    <row r="104" spans="1:8" x14ac:dyDescent="0.2">
      <c r="C104" s="28" t="s">
        <v>316</v>
      </c>
      <c r="D104" s="69" t="s">
        <v>317</v>
      </c>
      <c r="E104" s="69" t="s">
        <v>319</v>
      </c>
      <c r="G104" s="78" t="s">
        <v>334</v>
      </c>
      <c r="H104" s="79" t="s">
        <v>335</v>
      </c>
    </row>
    <row r="105" spans="1:8" x14ac:dyDescent="0.2">
      <c r="C105" s="65" t="s">
        <v>288</v>
      </c>
      <c r="D105" s="74"/>
      <c r="E105" s="112"/>
      <c r="F105" s="20" t="str">
        <f>IF(E105="","",IF(E105&gt;=Auxiliar!$F$4,Auxiliar!$H$2,Auxiliar!$H$3))</f>
        <v/>
      </c>
      <c r="G105" s="80">
        <f t="shared" ref="G105:G110" si="4">$D$69</f>
        <v>2</v>
      </c>
      <c r="H105" s="81">
        <f>D105*G105/100</f>
        <v>0</v>
      </c>
    </row>
    <row r="106" spans="1:8" x14ac:dyDescent="0.2">
      <c r="C106" s="65" t="s">
        <v>289</v>
      </c>
      <c r="D106" s="74"/>
      <c r="E106" s="112"/>
      <c r="F106" s="20" t="str">
        <f>IF(E106="","",IF(E106&gt;=Auxiliar!$F$4,Auxiliar!$H$2,Auxiliar!$H$3))</f>
        <v/>
      </c>
      <c r="G106" s="80">
        <f t="shared" si="4"/>
        <v>2</v>
      </c>
      <c r="H106" s="81">
        <f t="shared" ref="H106:H110" si="5">D106*G106/100</f>
        <v>0</v>
      </c>
    </row>
    <row r="107" spans="1:8" x14ac:dyDescent="0.2">
      <c r="C107" s="65" t="s">
        <v>290</v>
      </c>
      <c r="D107" s="74"/>
      <c r="E107" s="112"/>
      <c r="F107" s="20" t="str">
        <f>IF(E107="","",IF(E107&gt;=Auxiliar!$F$4,Auxiliar!$H$2,Auxiliar!$H$3))</f>
        <v/>
      </c>
      <c r="G107" s="80">
        <f t="shared" si="4"/>
        <v>2</v>
      </c>
      <c r="H107" s="81">
        <f t="shared" si="5"/>
        <v>0</v>
      </c>
    </row>
    <row r="108" spans="1:8" x14ac:dyDescent="0.2">
      <c r="C108" s="65" t="s">
        <v>291</v>
      </c>
      <c r="D108" s="75"/>
      <c r="E108" s="113"/>
      <c r="F108" s="20" t="str">
        <f>IF(E108="","",IF(E108&gt;=Auxiliar!$F$5,Auxiliar!$H$2,Auxiliar!$H$3))</f>
        <v/>
      </c>
      <c r="G108" s="80">
        <f t="shared" si="4"/>
        <v>2</v>
      </c>
      <c r="H108" s="82">
        <f t="shared" si="5"/>
        <v>0</v>
      </c>
    </row>
    <row r="109" spans="1:8" x14ac:dyDescent="0.2">
      <c r="C109" s="65" t="s">
        <v>292</v>
      </c>
      <c r="D109" s="75"/>
      <c r="E109" s="113"/>
      <c r="F109" s="20" t="str">
        <f>IF(E109="","",IF(E109&gt;=Auxiliar!$F$5,Auxiliar!$H$2,Auxiliar!$H$3))</f>
        <v/>
      </c>
      <c r="G109" s="80">
        <f t="shared" si="4"/>
        <v>2</v>
      </c>
      <c r="H109" s="82">
        <f t="shared" si="5"/>
        <v>0</v>
      </c>
    </row>
    <row r="110" spans="1:8" x14ac:dyDescent="0.2">
      <c r="C110" s="65" t="s">
        <v>293</v>
      </c>
      <c r="D110" s="75"/>
      <c r="E110" s="113"/>
      <c r="F110" s="20" t="str">
        <f>IF(E110="","",IF(E110&gt;=Auxiliar!$F$5,Auxiliar!$H$2,Auxiliar!$H$3))</f>
        <v/>
      </c>
      <c r="G110" s="80">
        <f t="shared" si="4"/>
        <v>2</v>
      </c>
      <c r="H110" s="82">
        <f t="shared" si="5"/>
        <v>0</v>
      </c>
    </row>
    <row r="112" spans="1:8" x14ac:dyDescent="0.2">
      <c r="C112" s="65" t="s">
        <v>88</v>
      </c>
      <c r="D112" s="68">
        <f>D105*D106*D107*SQRT(1-COS(RADIANS(D108))^2-COS(RADIANS(D109))^2-COS(RADIANS(D110))^2+2*COS(RADIANS(D108))*COS(RADIANS(D109))*COS(RADIANS(D110)))</f>
        <v>0</v>
      </c>
      <c r="E112" s="70" t="s">
        <v>330</v>
      </c>
      <c r="F112" s="68">
        <f>Peso_Formula</f>
        <v>0</v>
      </c>
    </row>
    <row r="113" spans="1:8" x14ac:dyDescent="0.2">
      <c r="E113" s="70" t="s">
        <v>332</v>
      </c>
      <c r="F113" s="76">
        <v>1</v>
      </c>
      <c r="G113" s="62" t="s">
        <v>331</v>
      </c>
    </row>
    <row r="114" spans="1:8" x14ac:dyDescent="0.2">
      <c r="E114" s="71" t="s">
        <v>329</v>
      </c>
      <c r="F114" s="66" t="e">
        <f>D112*N_Avogadro*1E-24*F113/Peso_Formula</f>
        <v>#DIV/0!</v>
      </c>
    </row>
    <row r="115" spans="1:8" x14ac:dyDescent="0.2">
      <c r="E115" s="71"/>
      <c r="F115" s="150"/>
    </row>
    <row r="116" spans="1:8" x14ac:dyDescent="0.2">
      <c r="B116" s="204" t="s">
        <v>362</v>
      </c>
      <c r="C116" s="204"/>
      <c r="D116" s="204"/>
      <c r="E116" s="206"/>
      <c r="F116" s="206"/>
      <c r="G116" s="206"/>
      <c r="H116" s="206"/>
    </row>
    <row r="117" spans="1:8" x14ac:dyDescent="0.2">
      <c r="B117" s="204" t="s">
        <v>371</v>
      </c>
      <c r="C117" s="204"/>
      <c r="D117" s="204"/>
      <c r="E117" s="206"/>
      <c r="F117" s="206"/>
      <c r="G117" s="206"/>
      <c r="H117" s="206"/>
    </row>
    <row r="118" spans="1:8" x14ac:dyDescent="0.2">
      <c r="B118" s="204" t="s">
        <v>372</v>
      </c>
      <c r="C118" s="204"/>
      <c r="D118" s="204"/>
      <c r="E118" s="206"/>
      <c r="F118" s="206"/>
      <c r="G118" s="206"/>
      <c r="H118" s="206"/>
    </row>
    <row r="119" spans="1:8" x14ac:dyDescent="0.2">
      <c r="B119" s="28"/>
      <c r="C119" s="28"/>
      <c r="D119" s="151"/>
    </row>
    <row r="120" spans="1:8" x14ac:dyDescent="0.2">
      <c r="D120" s="77" t="str">
        <f>IF('Condiciones de medida'!G39="no","","Resultado de la comprobación en CSD/ICSD:")</f>
        <v/>
      </c>
      <c r="E120" s="207"/>
      <c r="F120" s="207"/>
      <c r="G120" s="207"/>
      <c r="H120" s="207"/>
    </row>
    <row r="121" spans="1:8" x14ac:dyDescent="0.2">
      <c r="D121" s="77" t="str">
        <f>IF('Condiciones de medida'!G41="no","","Coincidencias con listado de celdillas de usuario (filas):")</f>
        <v/>
      </c>
      <c r="E121" s="207"/>
      <c r="F121" s="207"/>
      <c r="G121" s="207"/>
      <c r="H121" s="207"/>
    </row>
    <row r="124" spans="1:8" x14ac:dyDescent="0.2">
      <c r="B124" s="59" t="s">
        <v>306</v>
      </c>
      <c r="C124" s="59" t="s">
        <v>307</v>
      </c>
      <c r="D124" s="59" t="s">
        <v>308</v>
      </c>
      <c r="E124" s="216" t="s">
        <v>309</v>
      </c>
      <c r="F124" s="216"/>
      <c r="G124" s="216"/>
      <c r="H124" s="216"/>
    </row>
    <row r="125" spans="1:8" x14ac:dyDescent="0.2">
      <c r="A125" s="20">
        <v>3</v>
      </c>
      <c r="B125" s="63"/>
      <c r="C125" s="63"/>
      <c r="D125" s="61" t="str">
        <f>IF(OR(B125="",C125=""),"",CONCATENATE($D$16," ",TEXT(B125,"00")," ",TEXT(C125,"00")))</f>
        <v/>
      </c>
      <c r="E125" s="208"/>
      <c r="F125" s="208"/>
      <c r="G125" s="208"/>
      <c r="H125" s="208"/>
    </row>
    <row r="126" spans="1:8" x14ac:dyDescent="0.2">
      <c r="A126" s="20"/>
    </row>
    <row r="127" spans="1:8" x14ac:dyDescent="0.2">
      <c r="A127" s="62"/>
      <c r="C127" s="28" t="s">
        <v>320</v>
      </c>
      <c r="D127" s="72"/>
      <c r="E127" s="20" t="str">
        <f>IF(D127="","",IF(D127&lt;Auxiliar!$F$2,Auxiliar!$H$2,Auxiliar!$H$3))</f>
        <v/>
      </c>
      <c r="F127" s="67"/>
      <c r="G127" s="67"/>
      <c r="H127" s="20"/>
    </row>
    <row r="128" spans="1:8" x14ac:dyDescent="0.2">
      <c r="A128" s="62"/>
      <c r="C128" s="28" t="s">
        <v>321</v>
      </c>
      <c r="D128" s="73"/>
      <c r="F128" s="67"/>
      <c r="G128" s="67"/>
    </row>
    <row r="129" spans="1:8" x14ac:dyDescent="0.2">
      <c r="A129" s="62"/>
      <c r="C129" s="28" t="s">
        <v>315</v>
      </c>
      <c r="D129" s="64" t="str">
        <f>IF(D128&gt;0,D127/D128*100,"")</f>
        <v/>
      </c>
      <c r="E129" s="20" t="str">
        <f>IF(OR(D127="",D129=""),"",IF(D129&lt;Auxiliar!$F$3,Auxiliar!$H$2,Auxiliar!$H$3))</f>
        <v/>
      </c>
      <c r="F129" s="67"/>
      <c r="G129" s="67"/>
      <c r="H129" s="20"/>
    </row>
    <row r="131" spans="1:8" x14ac:dyDescent="0.2">
      <c r="C131" s="28" t="s">
        <v>316</v>
      </c>
      <c r="D131" s="69" t="s">
        <v>317</v>
      </c>
      <c r="E131" s="69" t="s">
        <v>319</v>
      </c>
      <c r="G131" s="78" t="s">
        <v>334</v>
      </c>
      <c r="H131" s="79" t="s">
        <v>335</v>
      </c>
    </row>
    <row r="132" spans="1:8" x14ac:dyDescent="0.2">
      <c r="C132" s="65" t="s">
        <v>288</v>
      </c>
      <c r="D132" s="74"/>
      <c r="E132" s="112"/>
      <c r="F132" s="20" t="str">
        <f>IF(E132="","",IF(E132&gt;=Auxiliar!$F$4,Auxiliar!$H$2,Auxiliar!$H$3))</f>
        <v/>
      </c>
      <c r="G132" s="80">
        <f t="shared" ref="G132:G137" si="6">$D$69</f>
        <v>2</v>
      </c>
      <c r="H132" s="81">
        <f>D132*G132/100</f>
        <v>0</v>
      </c>
    </row>
    <row r="133" spans="1:8" x14ac:dyDescent="0.2">
      <c r="C133" s="65" t="s">
        <v>289</v>
      </c>
      <c r="D133" s="74"/>
      <c r="E133" s="112"/>
      <c r="F133" s="20" t="str">
        <f>IF(E133="","",IF(E133&gt;=Auxiliar!$F$4,Auxiliar!$H$2,Auxiliar!$H$3))</f>
        <v/>
      </c>
      <c r="G133" s="80">
        <f t="shared" si="6"/>
        <v>2</v>
      </c>
      <c r="H133" s="81">
        <f t="shared" ref="H133:H137" si="7">D133*G133/100</f>
        <v>0</v>
      </c>
    </row>
    <row r="134" spans="1:8" x14ac:dyDescent="0.2">
      <c r="C134" s="65" t="s">
        <v>290</v>
      </c>
      <c r="D134" s="74"/>
      <c r="E134" s="112"/>
      <c r="F134" s="20" t="str">
        <f>IF(E134="","",IF(E134&gt;=Auxiliar!$F$4,Auxiliar!$H$2,Auxiliar!$H$3))</f>
        <v/>
      </c>
      <c r="G134" s="80">
        <f t="shared" si="6"/>
        <v>2</v>
      </c>
      <c r="H134" s="81">
        <f t="shared" si="7"/>
        <v>0</v>
      </c>
    </row>
    <row r="135" spans="1:8" x14ac:dyDescent="0.2">
      <c r="C135" s="65" t="s">
        <v>291</v>
      </c>
      <c r="D135" s="75"/>
      <c r="E135" s="113"/>
      <c r="F135" s="20" t="str">
        <f>IF(E135="","",IF(E135&gt;=Auxiliar!$F$5,Auxiliar!$H$2,Auxiliar!$H$3))</f>
        <v/>
      </c>
      <c r="G135" s="80">
        <f t="shared" si="6"/>
        <v>2</v>
      </c>
      <c r="H135" s="82">
        <f t="shared" si="7"/>
        <v>0</v>
      </c>
    </row>
    <row r="136" spans="1:8" x14ac:dyDescent="0.2">
      <c r="C136" s="65" t="s">
        <v>292</v>
      </c>
      <c r="D136" s="75"/>
      <c r="E136" s="113"/>
      <c r="F136" s="20" t="str">
        <f>IF(E136="","",IF(E136&gt;=Auxiliar!$F$5,Auxiliar!$H$2,Auxiliar!$H$3))</f>
        <v/>
      </c>
      <c r="G136" s="80">
        <f t="shared" si="6"/>
        <v>2</v>
      </c>
      <c r="H136" s="82">
        <f t="shared" si="7"/>
        <v>0</v>
      </c>
    </row>
    <row r="137" spans="1:8" x14ac:dyDescent="0.2">
      <c r="C137" s="65" t="s">
        <v>293</v>
      </c>
      <c r="D137" s="75"/>
      <c r="E137" s="113"/>
      <c r="F137" s="20" t="str">
        <f>IF(E137="","",IF(E137&gt;=Auxiliar!$F$5,Auxiliar!$H$2,Auxiliar!$H$3))</f>
        <v/>
      </c>
      <c r="G137" s="80">
        <f t="shared" si="6"/>
        <v>2</v>
      </c>
      <c r="H137" s="82">
        <f t="shared" si="7"/>
        <v>0</v>
      </c>
    </row>
    <row r="139" spans="1:8" x14ac:dyDescent="0.2">
      <c r="C139" s="65" t="s">
        <v>88</v>
      </c>
      <c r="D139" s="68">
        <f>D132*D133*D134*SQRT(1-COS(RADIANS(D135))^2-COS(RADIANS(D136))^2-COS(RADIANS(D137))^2+2*COS(RADIANS(D135))*COS(RADIANS(D136))*COS(RADIANS(D137)))</f>
        <v>0</v>
      </c>
      <c r="E139" s="70" t="s">
        <v>330</v>
      </c>
      <c r="F139" s="68">
        <f>Peso_Formula</f>
        <v>0</v>
      </c>
    </row>
    <row r="140" spans="1:8" x14ac:dyDescent="0.2">
      <c r="E140" s="70" t="s">
        <v>332</v>
      </c>
      <c r="F140" s="76">
        <v>1</v>
      </c>
      <c r="G140" s="62" t="s">
        <v>331</v>
      </c>
    </row>
    <row r="141" spans="1:8" x14ac:dyDescent="0.2">
      <c r="E141" s="71" t="s">
        <v>329</v>
      </c>
      <c r="F141" s="66" t="e">
        <f>D139*N_Avogadro*1E-24*F140/Peso_Formula</f>
        <v>#DIV/0!</v>
      </c>
    </row>
    <row r="142" spans="1:8" x14ac:dyDescent="0.2">
      <c r="E142" s="71"/>
      <c r="F142" s="150"/>
    </row>
    <row r="143" spans="1:8" x14ac:dyDescent="0.2">
      <c r="B143" s="204" t="s">
        <v>362</v>
      </c>
      <c r="C143" s="204"/>
      <c r="D143" s="204"/>
      <c r="E143" s="206"/>
      <c r="F143" s="206"/>
      <c r="G143" s="206"/>
      <c r="H143" s="206"/>
    </row>
    <row r="144" spans="1:8" x14ac:dyDescent="0.2">
      <c r="B144" s="204" t="s">
        <v>371</v>
      </c>
      <c r="C144" s="204"/>
      <c r="D144" s="204"/>
      <c r="E144" s="206"/>
      <c r="F144" s="206"/>
      <c r="G144" s="206"/>
      <c r="H144" s="206"/>
    </row>
    <row r="145" spans="1:8" x14ac:dyDescent="0.2">
      <c r="B145" s="204" t="s">
        <v>372</v>
      </c>
      <c r="C145" s="204"/>
      <c r="D145" s="204"/>
      <c r="E145" s="206"/>
      <c r="F145" s="206"/>
      <c r="G145" s="206"/>
      <c r="H145" s="206"/>
    </row>
    <row r="147" spans="1:8" x14ac:dyDescent="0.2">
      <c r="D147" s="77" t="str">
        <f>IF('Condiciones de medida'!G39="no","","Resultado de la comprobación en CSD/ICSD:")</f>
        <v/>
      </c>
      <c r="E147" s="207"/>
      <c r="F147" s="207"/>
      <c r="G147" s="207"/>
      <c r="H147" s="207"/>
    </row>
    <row r="148" spans="1:8" x14ac:dyDescent="0.2">
      <c r="D148" s="77" t="str">
        <f>IF('Condiciones de medida'!G41="no","","Coincidencias con listado de celdillas de usuario (filas):")</f>
        <v/>
      </c>
      <c r="E148" s="207"/>
      <c r="F148" s="207"/>
      <c r="G148" s="207"/>
      <c r="H148" s="207"/>
    </row>
    <row r="150" spans="1:8" x14ac:dyDescent="0.2">
      <c r="A150" s="60"/>
      <c r="B150" s="60" t="s">
        <v>358</v>
      </c>
      <c r="C150" s="60"/>
      <c r="D150" s="60"/>
      <c r="E150" s="60"/>
      <c r="F150" s="60"/>
      <c r="G150" s="60"/>
      <c r="H150" s="60"/>
    </row>
    <row r="151" spans="1:8" x14ac:dyDescent="0.2">
      <c r="A151" s="87"/>
      <c r="B151" s="87"/>
      <c r="C151" s="87"/>
      <c r="D151" s="87"/>
      <c r="E151" s="87"/>
      <c r="F151" s="87"/>
      <c r="G151" s="87"/>
      <c r="H151" s="87"/>
    </row>
    <row r="152" spans="1:8" x14ac:dyDescent="0.2">
      <c r="B152" s="59" t="s">
        <v>306</v>
      </c>
      <c r="C152" s="59" t="s">
        <v>307</v>
      </c>
      <c r="D152" s="59" t="s">
        <v>308</v>
      </c>
      <c r="E152" s="216" t="s">
        <v>309</v>
      </c>
      <c r="F152" s="216"/>
      <c r="G152" s="216"/>
      <c r="H152" s="216"/>
    </row>
    <row r="153" spans="1:8" x14ac:dyDescent="0.2">
      <c r="A153" s="20"/>
      <c r="B153" s="63"/>
      <c r="C153" s="63"/>
      <c r="D153" s="61" t="str">
        <f>IF(OR(B153="",C153=""),"",CONCATENATE($D$16," ",TEXT(B153,"00")," ",TEXT(C153,"00")))</f>
        <v/>
      </c>
      <c r="E153" s="208"/>
      <c r="F153" s="208"/>
      <c r="G153" s="208"/>
      <c r="H153" s="208"/>
    </row>
    <row r="154" spans="1:8" x14ac:dyDescent="0.2">
      <c r="A154" s="20"/>
    </row>
    <row r="155" spans="1:8" x14ac:dyDescent="0.2">
      <c r="A155" s="20"/>
      <c r="B155" s="204" t="s">
        <v>377</v>
      </c>
      <c r="C155" s="204"/>
      <c r="D155" s="204"/>
      <c r="E155" s="205"/>
      <c r="F155" s="205"/>
      <c r="G155" s="205"/>
      <c r="H155" s="205"/>
    </row>
    <row r="156" spans="1:8" x14ac:dyDescent="0.2">
      <c r="A156" s="20"/>
      <c r="B156" s="145"/>
      <c r="C156" s="145"/>
      <c r="D156" s="144"/>
      <c r="E156" s="26"/>
      <c r="F156" s="26"/>
      <c r="G156" s="26"/>
      <c r="H156" s="26"/>
    </row>
    <row r="157" spans="1:8" x14ac:dyDescent="0.2">
      <c r="A157" s="87"/>
      <c r="B157" s="204" t="s">
        <v>375</v>
      </c>
      <c r="C157" s="204"/>
      <c r="D157" s="204"/>
      <c r="E157" s="205"/>
      <c r="F157" s="205"/>
      <c r="G157" s="205"/>
      <c r="H157" s="205"/>
    </row>
    <row r="158" spans="1:8" x14ac:dyDescent="0.2">
      <c r="A158" s="87"/>
      <c r="B158" s="204" t="s">
        <v>376</v>
      </c>
      <c r="C158" s="204"/>
      <c r="D158" s="204"/>
      <c r="E158" s="205"/>
      <c r="F158" s="205"/>
      <c r="G158" s="205"/>
      <c r="H158" s="205"/>
    </row>
    <row r="159" spans="1:8" x14ac:dyDescent="0.2">
      <c r="A159" s="87"/>
      <c r="B159" s="145"/>
      <c r="C159" s="145"/>
      <c r="D159" s="144"/>
      <c r="E159" s="26"/>
      <c r="F159" s="26"/>
      <c r="G159" s="26"/>
      <c r="H159" s="26"/>
    </row>
    <row r="160" spans="1:8" x14ac:dyDescent="0.2">
      <c r="A160" s="87"/>
      <c r="B160" s="204" t="s">
        <v>373</v>
      </c>
      <c r="C160" s="204"/>
      <c r="D160" s="204"/>
      <c r="E160" s="205"/>
      <c r="F160" s="205"/>
      <c r="G160" s="205"/>
      <c r="H160" s="205"/>
    </row>
    <row r="161" spans="1:8" x14ac:dyDescent="0.2">
      <c r="A161" s="87"/>
      <c r="B161" s="204" t="s">
        <v>374</v>
      </c>
      <c r="C161" s="204"/>
      <c r="D161" s="204"/>
      <c r="E161" s="205"/>
      <c r="F161" s="205"/>
      <c r="G161" s="205"/>
      <c r="H161" s="205"/>
    </row>
    <row r="162" spans="1:8" x14ac:dyDescent="0.2">
      <c r="A162" s="87"/>
      <c r="B162" s="145"/>
      <c r="C162" s="145"/>
      <c r="D162" s="144"/>
      <c r="E162" s="26"/>
      <c r="F162" s="26"/>
      <c r="G162" s="26"/>
      <c r="H162" s="26"/>
    </row>
    <row r="163" spans="1:8" x14ac:dyDescent="0.2">
      <c r="A163" s="87"/>
      <c r="B163" s="204" t="s">
        <v>370</v>
      </c>
      <c r="C163" s="204"/>
      <c r="D163" s="204"/>
      <c r="E163" s="205"/>
      <c r="F163" s="205"/>
      <c r="G163" s="205"/>
      <c r="H163" s="205"/>
    </row>
    <row r="164" spans="1:8" x14ac:dyDescent="0.2">
      <c r="A164" s="87"/>
      <c r="B164" s="87"/>
      <c r="C164" s="87"/>
      <c r="D164" s="87"/>
      <c r="E164" s="87"/>
      <c r="F164" s="87"/>
      <c r="G164" s="87"/>
      <c r="H164" s="87"/>
    </row>
    <row r="165" spans="1:8" x14ac:dyDescent="0.2">
      <c r="A165" s="87"/>
      <c r="B165" s="87"/>
      <c r="C165" s="87"/>
      <c r="D165" s="87"/>
      <c r="E165" s="87"/>
      <c r="F165" s="87"/>
      <c r="G165" s="87"/>
      <c r="H165" s="87"/>
    </row>
    <row r="166" spans="1:8" x14ac:dyDescent="0.2">
      <c r="A166" s="60"/>
      <c r="B166" s="60" t="s">
        <v>345</v>
      </c>
      <c r="C166" s="60"/>
      <c r="D166" s="60"/>
      <c r="E166" s="60"/>
      <c r="F166" s="60"/>
      <c r="G166" s="60"/>
      <c r="H166" s="60"/>
    </row>
  </sheetData>
  <mergeCells count="62">
    <mergeCell ref="E152:H152"/>
    <mergeCell ref="E153:H153"/>
    <mergeCell ref="E148:H148"/>
    <mergeCell ref="E125:H125"/>
    <mergeCell ref="E147:H147"/>
    <mergeCell ref="E143:H143"/>
    <mergeCell ref="E144:H144"/>
    <mergeCell ref="E145:H145"/>
    <mergeCell ref="E117:H117"/>
    <mergeCell ref="E124:H124"/>
    <mergeCell ref="D45:H45"/>
    <mergeCell ref="A56:H56"/>
    <mergeCell ref="E64:H64"/>
    <mergeCell ref="E65:H65"/>
    <mergeCell ref="E94:H94"/>
    <mergeCell ref="E120:H120"/>
    <mergeCell ref="E71:H71"/>
    <mergeCell ref="E72:H72"/>
    <mergeCell ref="E59:H59"/>
    <mergeCell ref="E60:H60"/>
    <mergeCell ref="E61:H61"/>
    <mergeCell ref="E62:H62"/>
    <mergeCell ref="E63:H63"/>
    <mergeCell ref="E95:H95"/>
    <mergeCell ref="F16:H16"/>
    <mergeCell ref="B34:H43"/>
    <mergeCell ref="B32:C32"/>
    <mergeCell ref="E97:H97"/>
    <mergeCell ref="B90:D90"/>
    <mergeCell ref="B45:C45"/>
    <mergeCell ref="B9:C9"/>
    <mergeCell ref="B28:C28"/>
    <mergeCell ref="B29:C29"/>
    <mergeCell ref="B30:C30"/>
    <mergeCell ref="B17:C17"/>
    <mergeCell ref="E118:H118"/>
    <mergeCell ref="E90:H90"/>
    <mergeCell ref="E91:H91"/>
    <mergeCell ref="E92:H92"/>
    <mergeCell ref="B155:D155"/>
    <mergeCell ref="B91:D91"/>
    <mergeCell ref="B92:D92"/>
    <mergeCell ref="B116:D116"/>
    <mergeCell ref="B117:D117"/>
    <mergeCell ref="B118:D118"/>
    <mergeCell ref="B143:D143"/>
    <mergeCell ref="B144:D144"/>
    <mergeCell ref="B145:D145"/>
    <mergeCell ref="E121:H121"/>
    <mergeCell ref="E98:H98"/>
    <mergeCell ref="E116:H116"/>
    <mergeCell ref="B158:D158"/>
    <mergeCell ref="B160:D160"/>
    <mergeCell ref="B161:D161"/>
    <mergeCell ref="B163:D163"/>
    <mergeCell ref="E155:H155"/>
    <mergeCell ref="E157:H157"/>
    <mergeCell ref="E158:H158"/>
    <mergeCell ref="E160:H160"/>
    <mergeCell ref="E161:H161"/>
    <mergeCell ref="E163:H163"/>
    <mergeCell ref="B157:D157"/>
  </mergeCells>
  <hyperlinks>
    <hyperlink ref="D10" r:id="rId1" xr:uid="{00000000-0004-0000-0300-000000000000}"/>
    <hyperlink ref="F10" r:id="rId2" xr:uid="{00000000-0004-0000-0300-000001000000}"/>
  </hyperlinks>
  <pageMargins left="0.25" right="0.25" top="0.75" bottom="0.75" header="0.3" footer="0.3"/>
  <pageSetup paperSize="9" orientation="portrait" horizontalDpi="300" verticalDpi="300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9" operator="equal" id="{A4A6ADF7-CF51-45FF-B375-F345763275EA}">
            <xm:f>Auxiliar!$H$3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0" stopIfTrue="1" operator="equal" id="{96B0A778-E720-4F18-AE52-DAD28EEF7801}">
            <xm:f>Auxiliar!$H$2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E74</xm:sqref>
        </x14:conditionalFormatting>
        <x14:conditionalFormatting xmlns:xm="http://schemas.microsoft.com/office/excel/2006/main">
          <x14:cfRule type="cellIs" priority="29" operator="equal" id="{6CFE7D7C-C44A-430E-B70B-5535405249C2}">
            <xm:f>Auxiliar!$H$3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0" stopIfTrue="1" operator="equal" id="{2D9D316A-69CC-4FB4-B3B3-1ECCAA32C458}">
            <xm:f>Auxiliar!$H$2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E76</xm:sqref>
        </x14:conditionalFormatting>
        <x14:conditionalFormatting xmlns:xm="http://schemas.microsoft.com/office/excel/2006/main">
          <x14:cfRule type="cellIs" priority="27" operator="equal" id="{A06BE09D-4FC4-4151-8CF0-B86FAAB3926C}">
            <xm:f>Auxiliar!$H$3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8" stopIfTrue="1" operator="equal" id="{BEC16C5C-A738-4882-8F79-94690867B6CB}">
            <xm:f>Auxiliar!$H$2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F79:F84</xm:sqref>
        </x14:conditionalFormatting>
        <x14:conditionalFormatting xmlns:xm="http://schemas.microsoft.com/office/excel/2006/main">
          <x14:cfRule type="cellIs" priority="25" operator="equal" id="{CD8EC61E-C8F4-415C-B927-9FA0F4F949E0}">
            <xm:f>Auxiliar!$H$3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6" stopIfTrue="1" operator="equal" id="{154762BD-884B-447B-B8BD-3152B8968757}">
            <xm:f>Auxiliar!$H$2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H100</xm:sqref>
        </x14:conditionalFormatting>
        <x14:conditionalFormatting xmlns:xm="http://schemas.microsoft.com/office/excel/2006/main">
          <x14:cfRule type="cellIs" priority="23" operator="equal" id="{1E0D4F44-9EF5-4FDF-A771-BC7F4D8A395E}">
            <xm:f>Auxiliar!$H$3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4" stopIfTrue="1" operator="equal" id="{BE322CD1-65D7-4BC4-9F40-5A28A3BB632E}">
            <xm:f>Auxiliar!$H$2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H102</xm:sqref>
        </x14:conditionalFormatting>
        <x14:conditionalFormatting xmlns:xm="http://schemas.microsoft.com/office/excel/2006/main">
          <x14:cfRule type="cellIs" priority="11" operator="equal" id="{29538DF0-8FF7-4553-B9E0-0E40E47B2322}">
            <xm:f>Auxiliar!$H$3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2" stopIfTrue="1" operator="equal" id="{1B006B59-A111-4FC1-A012-7810C574D8FE}">
            <xm:f>Auxiliar!$H$2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E100</xm:sqref>
        </x14:conditionalFormatting>
        <x14:conditionalFormatting xmlns:xm="http://schemas.microsoft.com/office/excel/2006/main">
          <x14:cfRule type="cellIs" priority="7" operator="equal" id="{26F6DFF1-7AA5-4B7D-9F1E-4F3329EFB930}">
            <xm:f>Auxiliar!$H$3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8" stopIfTrue="1" operator="equal" id="{9B3EA9E5-961B-4636-A44B-11B9845290E0}">
            <xm:f>Auxiliar!$H$2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F105:F110</xm:sqref>
        </x14:conditionalFormatting>
        <x14:conditionalFormatting xmlns:xm="http://schemas.microsoft.com/office/excel/2006/main">
          <x14:cfRule type="cellIs" priority="17" operator="equal" id="{6553F144-3B5B-4E07-884D-0E1E75B2B4B2}">
            <xm:f>Auxiliar!$H$3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8" stopIfTrue="1" operator="equal" id="{D0A3C8FC-1988-4E7B-8367-92562E5FB63D}">
            <xm:f>Auxiliar!$H$2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H127</xm:sqref>
        </x14:conditionalFormatting>
        <x14:conditionalFormatting xmlns:xm="http://schemas.microsoft.com/office/excel/2006/main">
          <x14:cfRule type="cellIs" priority="15" operator="equal" id="{0BE3298D-3573-447C-B031-E825DFD6B8BC}">
            <xm:f>Auxiliar!$H$3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6" stopIfTrue="1" operator="equal" id="{1821C736-D1E9-46F0-9184-7299B5E863F1}">
            <xm:f>Auxiliar!$H$2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H129</xm:sqref>
        </x14:conditionalFormatting>
        <x14:conditionalFormatting xmlns:xm="http://schemas.microsoft.com/office/excel/2006/main">
          <x14:cfRule type="cellIs" priority="9" operator="equal" id="{9E89E85F-D951-491A-A088-C0A9406F2606}">
            <xm:f>Auxiliar!$H$3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" stopIfTrue="1" operator="equal" id="{08EC96F4-E573-47F4-844F-E2FCA97EDC11}">
            <xm:f>Auxiliar!$H$2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E102</xm:sqref>
        </x14:conditionalFormatting>
        <x14:conditionalFormatting xmlns:xm="http://schemas.microsoft.com/office/excel/2006/main">
          <x14:cfRule type="cellIs" priority="5" operator="equal" id="{7A7CA0BD-0771-4598-A7CB-15ACBA7CAE36}">
            <xm:f>Auxiliar!$H$3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6" stopIfTrue="1" operator="equal" id="{F029C594-988E-463A-A08A-D9CAF3EAA5AB}">
            <xm:f>Auxiliar!$H$2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F132:F137</xm:sqref>
        </x14:conditionalFormatting>
        <x14:conditionalFormatting xmlns:xm="http://schemas.microsoft.com/office/excel/2006/main">
          <x14:cfRule type="cellIs" priority="3" operator="equal" id="{442D680E-19BF-4069-BD1E-74CD3B4D42C3}">
            <xm:f>Auxiliar!$H$3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" stopIfTrue="1" operator="equal" id="{D87FBDE7-7E0E-40E9-A3F7-6B5A4066E338}">
            <xm:f>Auxiliar!$H$2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E127</xm:sqref>
        </x14:conditionalFormatting>
        <x14:conditionalFormatting xmlns:xm="http://schemas.microsoft.com/office/excel/2006/main">
          <x14:cfRule type="cellIs" priority="1" operator="equal" id="{AC861416-68A9-4078-A716-A620DB0D3EF5}">
            <xm:f>Auxiliar!$H$3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stopIfTrue="1" operator="equal" id="{5334EC9A-7666-428A-92E5-82228C603E93}">
            <xm:f>Auxiliar!$H$2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E129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Auxiliar!$P$2:$P$3</xm:f>
          </x14:formula1>
          <xm:sqref>E60:H65 E98:H98 E72:H72 E125:H125 E153:H153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418"/>
  <sheetViews>
    <sheetView workbookViewId="0">
      <selection activeCell="C2" sqref="C2"/>
    </sheetView>
  </sheetViews>
  <sheetFormatPr baseColWidth="10" defaultRowHeight="12.75" x14ac:dyDescent="0.2"/>
  <cols>
    <col min="1" max="7" width="11.42578125" style="6"/>
    <col min="8" max="8" width="15.85546875" style="6" customWidth="1"/>
    <col min="9" max="16384" width="11.42578125" style="6"/>
  </cols>
  <sheetData>
    <row r="2" spans="1:6" x14ac:dyDescent="0.2">
      <c r="B2" s="119" t="s">
        <v>339</v>
      </c>
      <c r="C2" s="120">
        <v>1</v>
      </c>
      <c r="E2" s="121" t="s">
        <v>342</v>
      </c>
      <c r="F2" s="122">
        <f>COUNTIF(H20:H418,"="&amp;"COINCIDENCIA")</f>
        <v>0</v>
      </c>
    </row>
    <row r="3" spans="1:6" x14ac:dyDescent="0.2">
      <c r="B3" s="119"/>
      <c r="C3" s="122"/>
    </row>
    <row r="4" spans="1:6" x14ac:dyDescent="0.2">
      <c r="B4" s="119" t="s">
        <v>317</v>
      </c>
      <c r="C4" s="122" t="s">
        <v>340</v>
      </c>
    </row>
    <row r="5" spans="1:6" x14ac:dyDescent="0.2">
      <c r="A5" s="123" t="s">
        <v>288</v>
      </c>
      <c r="B5" s="6">
        <f>IF($C$2=1,Informe!D79,IF($C$2=2,Informe!D105,IF($C$2=3,Informe!D132,"")))</f>
        <v>0</v>
      </c>
      <c r="C5" s="6">
        <f>IF($C$2=1,Informe!H79,IF($C$2=2,Informe!H105,IF($C$2=3,Informe!H132,"")))</f>
        <v>0</v>
      </c>
    </row>
    <row r="6" spans="1:6" x14ac:dyDescent="0.2">
      <c r="A6" s="123" t="s">
        <v>289</v>
      </c>
      <c r="B6" s="6">
        <f>IF($C$2=1,Informe!D80,IF($C$2=2,Informe!D106,IF($C$2=3,Informe!D133,"")))</f>
        <v>0</v>
      </c>
      <c r="C6" s="6">
        <f>IF($C$2=1,Informe!H80,IF($C$2=2,Informe!H106,IF($C$2=3,Informe!H133,"")))</f>
        <v>0</v>
      </c>
    </row>
    <row r="7" spans="1:6" x14ac:dyDescent="0.2">
      <c r="A7" s="123" t="s">
        <v>290</v>
      </c>
      <c r="B7" s="6">
        <f>IF($C$2=1,Informe!D81,IF($C$2=2,Informe!D107,IF($C$2=3,Informe!D134,"")))</f>
        <v>0</v>
      </c>
      <c r="C7" s="6">
        <f>IF($C$2=1,Informe!H81,IF($C$2=2,Informe!H107,IF($C$2=3,Informe!H134,"")))</f>
        <v>0</v>
      </c>
    </row>
    <row r="8" spans="1:6" x14ac:dyDescent="0.2">
      <c r="A8" s="123" t="s">
        <v>291</v>
      </c>
      <c r="B8" s="6">
        <f>IF($C$2=1,Informe!D82,IF($C$2=2,Informe!D108,IF($C$2=3,Informe!D135,"")))</f>
        <v>0</v>
      </c>
      <c r="C8" s="6">
        <f>IF($C$2=1,Informe!H82,IF($C$2=2,Informe!H108,IF($C$2=3,Informe!H135,"")))</f>
        <v>0</v>
      </c>
    </row>
    <row r="9" spans="1:6" x14ac:dyDescent="0.2">
      <c r="A9" s="123" t="s">
        <v>292</v>
      </c>
      <c r="B9" s="6">
        <f>IF($C$2=1,Informe!D83,IF($C$2=2,Informe!D109,IF($C$2=3,Informe!D136,"")))</f>
        <v>0</v>
      </c>
      <c r="C9" s="6">
        <f>IF($C$2=1,Informe!H83,IF($C$2=2,Informe!H109,IF($C$2=3,Informe!H136,"")))</f>
        <v>0</v>
      </c>
    </row>
    <row r="10" spans="1:6" x14ac:dyDescent="0.2">
      <c r="A10" s="123" t="s">
        <v>293</v>
      </c>
      <c r="B10" s="6">
        <f>IF($C$2=1,Informe!D84,IF($C$2=2,Informe!D110,IF($C$2=3,Informe!D137,"")))</f>
        <v>0</v>
      </c>
      <c r="C10" s="6">
        <f>IF($C$2=1,Informe!H84,IF($C$2=2,Informe!H110,IF($C$2=3,Informe!H137,"")))</f>
        <v>0</v>
      </c>
    </row>
    <row r="11" spans="1:6" x14ac:dyDescent="0.2">
      <c r="B11" s="119"/>
      <c r="C11" s="122"/>
    </row>
    <row r="12" spans="1:6" x14ac:dyDescent="0.2">
      <c r="B12" s="119"/>
      <c r="C12" s="122"/>
    </row>
    <row r="13" spans="1:6" x14ac:dyDescent="0.2">
      <c r="A13" s="124" t="s">
        <v>341</v>
      </c>
      <c r="B13" s="125"/>
      <c r="C13" s="123"/>
      <c r="D13" s="126"/>
      <c r="E13" s="126"/>
      <c r="F13" s="126"/>
    </row>
    <row r="14" spans="1:6" x14ac:dyDescent="0.2">
      <c r="A14" s="127">
        <f>B5-C5</f>
        <v>0</v>
      </c>
      <c r="B14" s="127">
        <f>B6-C6</f>
        <v>0</v>
      </c>
      <c r="C14" s="127">
        <f>B7-C7</f>
        <v>0</v>
      </c>
      <c r="D14" s="127">
        <f>B8-C8</f>
        <v>0</v>
      </c>
      <c r="E14" s="127">
        <f>B9-C9</f>
        <v>0</v>
      </c>
      <c r="F14" s="127">
        <f>B10-C10</f>
        <v>0</v>
      </c>
    </row>
    <row r="15" spans="1:6" x14ac:dyDescent="0.2">
      <c r="A15" s="127">
        <f>B5+C5</f>
        <v>0</v>
      </c>
      <c r="B15" s="127">
        <f>B6+C6</f>
        <v>0</v>
      </c>
      <c r="C15" s="127">
        <f>B7+C7</f>
        <v>0</v>
      </c>
      <c r="D15" s="127">
        <f>B8+C8</f>
        <v>0</v>
      </c>
      <c r="E15" s="127">
        <f>B9+C9</f>
        <v>0</v>
      </c>
      <c r="F15" s="127">
        <f>B10+C10</f>
        <v>0</v>
      </c>
    </row>
    <row r="16" spans="1:6" x14ac:dyDescent="0.2">
      <c r="B16" s="119"/>
      <c r="C16" s="122"/>
    </row>
    <row r="18" spans="1:8" x14ac:dyDescent="0.2">
      <c r="A18" s="220" t="s">
        <v>294</v>
      </c>
      <c r="B18" s="220"/>
      <c r="C18" s="220"/>
      <c r="D18" s="220"/>
      <c r="E18" s="220"/>
      <c r="F18" s="220"/>
      <c r="G18" s="220"/>
      <c r="H18" s="129"/>
    </row>
    <row r="19" spans="1:8" x14ac:dyDescent="0.2">
      <c r="A19" s="128" t="s">
        <v>348</v>
      </c>
      <c r="B19" s="128" t="s">
        <v>349</v>
      </c>
      <c r="C19" s="128" t="s">
        <v>350</v>
      </c>
      <c r="D19" s="128" t="s">
        <v>351</v>
      </c>
      <c r="E19" s="128" t="s">
        <v>352</v>
      </c>
      <c r="F19" s="128" t="s">
        <v>353</v>
      </c>
      <c r="G19" s="129" t="s">
        <v>287</v>
      </c>
      <c r="H19" s="129" t="s">
        <v>354</v>
      </c>
    </row>
    <row r="20" spans="1:8" s="117" customFormat="1" x14ac:dyDescent="0.2">
      <c r="A20" s="116">
        <f>Celdillas_Comparación!A3</f>
        <v>0</v>
      </c>
      <c r="B20" s="116">
        <f>Celdillas_Comparación!B3</f>
        <v>0</v>
      </c>
      <c r="C20" s="116">
        <f>Celdillas_Comparación!C3</f>
        <v>0</v>
      </c>
      <c r="D20" s="116" t="str">
        <f>Celdillas_Comparación!D3</f>
        <v/>
      </c>
      <c r="E20" s="116" t="str">
        <f>Celdillas_Comparación!E3</f>
        <v/>
      </c>
      <c r="F20" s="116" t="str">
        <f>Celdillas_Comparación!F3</f>
        <v/>
      </c>
      <c r="G20" s="118" t="str">
        <f>IF(OR(A20="",B20="",C20="",D20="",E20="",F20=""),"",1)</f>
        <v/>
      </c>
      <c r="H20" s="117" t="str">
        <f>IF(AND(A20&gt;=$A$14,A20&lt;=$A$15,B20&gt;=$B$14,B20&lt;=$B$15,C20&gt;=$C$14,C20&lt;=$C$15,D20&gt;=$D$14,D20&lt;=$D$15,E20&gt;=$E$14,E20&lt;=$E$15,F20&gt;=$F$14,F20&lt;=$F$15),"COINCIDENCIA","")</f>
        <v/>
      </c>
    </row>
    <row r="21" spans="1:8" s="117" customFormat="1" x14ac:dyDescent="0.2">
      <c r="A21" s="116">
        <f>Celdillas_Comparación!A4</f>
        <v>0</v>
      </c>
      <c r="B21" s="116">
        <f>Celdillas_Comparación!B4</f>
        <v>0</v>
      </c>
      <c r="C21" s="116">
        <f>Celdillas_Comparación!C4</f>
        <v>0</v>
      </c>
      <c r="D21" s="116" t="str">
        <f>Celdillas_Comparación!D4</f>
        <v/>
      </c>
      <c r="E21" s="116" t="str">
        <f>Celdillas_Comparación!E4</f>
        <v/>
      </c>
      <c r="F21" s="116" t="str">
        <f>Celdillas_Comparación!F4</f>
        <v/>
      </c>
      <c r="G21" s="118" t="str">
        <f t="shared" ref="G21:G84" si="0">IF(OR(A21="",B21="",C21="",D21="",E21="",F21=""),"",G20+1)</f>
        <v/>
      </c>
      <c r="H21" s="117" t="str">
        <f t="shared" ref="H21:H84" si="1">IF(AND(A21&gt;=$A$14,A21&lt;=$A$15,B21&gt;=$B$14,B21&lt;=$B$15,C21&gt;=$C$14,C21&lt;=$C$15,D21&gt;=$D$14,D21&lt;=$D$15,E21&gt;=$E$14,E21&lt;=$E$15,F21&gt;=$F$14,F21&lt;=$F$15),"COINCIDENCIA","")</f>
        <v/>
      </c>
    </row>
    <row r="22" spans="1:8" s="117" customFormat="1" x14ac:dyDescent="0.2">
      <c r="A22" s="116">
        <f>Celdillas_Comparación!A5</f>
        <v>0</v>
      </c>
      <c r="B22" s="116">
        <f>Celdillas_Comparación!B5</f>
        <v>0</v>
      </c>
      <c r="C22" s="116">
        <f>Celdillas_Comparación!C5</f>
        <v>0</v>
      </c>
      <c r="D22" s="116" t="str">
        <f>Celdillas_Comparación!D5</f>
        <v/>
      </c>
      <c r="E22" s="116" t="str">
        <f>Celdillas_Comparación!E5</f>
        <v/>
      </c>
      <c r="F22" s="116" t="str">
        <f>Celdillas_Comparación!F5</f>
        <v/>
      </c>
      <c r="G22" s="118" t="str">
        <f t="shared" si="0"/>
        <v/>
      </c>
      <c r="H22" s="117" t="str">
        <f t="shared" si="1"/>
        <v/>
      </c>
    </row>
    <row r="23" spans="1:8" s="117" customFormat="1" x14ac:dyDescent="0.2">
      <c r="A23" s="116">
        <f>Celdillas_Comparación!A6</f>
        <v>0</v>
      </c>
      <c r="B23" s="116">
        <f>Celdillas_Comparación!B6</f>
        <v>0</v>
      </c>
      <c r="C23" s="116">
        <f>Celdillas_Comparación!C6</f>
        <v>0</v>
      </c>
      <c r="D23" s="116" t="str">
        <f>Celdillas_Comparación!D6</f>
        <v/>
      </c>
      <c r="E23" s="116" t="str">
        <f>Celdillas_Comparación!E6</f>
        <v/>
      </c>
      <c r="F23" s="116" t="str">
        <f>Celdillas_Comparación!F6</f>
        <v/>
      </c>
      <c r="G23" s="118" t="str">
        <f t="shared" si="0"/>
        <v/>
      </c>
      <c r="H23" s="117" t="str">
        <f t="shared" si="1"/>
        <v/>
      </c>
    </row>
    <row r="24" spans="1:8" s="117" customFormat="1" x14ac:dyDescent="0.2">
      <c r="A24" s="116">
        <f>Celdillas_Comparación!A7</f>
        <v>0</v>
      </c>
      <c r="B24" s="116">
        <f>Celdillas_Comparación!B7</f>
        <v>0</v>
      </c>
      <c r="C24" s="116">
        <f>Celdillas_Comparación!C7</f>
        <v>0</v>
      </c>
      <c r="D24" s="116" t="str">
        <f>Celdillas_Comparación!D7</f>
        <v/>
      </c>
      <c r="E24" s="116" t="str">
        <f>Celdillas_Comparación!E7</f>
        <v/>
      </c>
      <c r="F24" s="116" t="str">
        <f>Celdillas_Comparación!F7</f>
        <v/>
      </c>
      <c r="G24" s="118" t="str">
        <f t="shared" si="0"/>
        <v/>
      </c>
      <c r="H24" s="117" t="str">
        <f t="shared" si="1"/>
        <v/>
      </c>
    </row>
    <row r="25" spans="1:8" s="117" customFormat="1" x14ac:dyDescent="0.2">
      <c r="A25" s="116">
        <f>Celdillas_Comparación!A8</f>
        <v>0</v>
      </c>
      <c r="B25" s="116">
        <f>Celdillas_Comparación!B8</f>
        <v>0</v>
      </c>
      <c r="C25" s="116">
        <f>Celdillas_Comparación!C8</f>
        <v>0</v>
      </c>
      <c r="D25" s="116" t="str">
        <f>Celdillas_Comparación!D8</f>
        <v/>
      </c>
      <c r="E25" s="116" t="str">
        <f>Celdillas_Comparación!E8</f>
        <v/>
      </c>
      <c r="F25" s="116" t="str">
        <f>Celdillas_Comparación!F8</f>
        <v/>
      </c>
      <c r="G25" s="118" t="str">
        <f t="shared" si="0"/>
        <v/>
      </c>
      <c r="H25" s="117" t="str">
        <f t="shared" si="1"/>
        <v/>
      </c>
    </row>
    <row r="26" spans="1:8" s="117" customFormat="1" x14ac:dyDescent="0.2">
      <c r="A26" s="116">
        <f>Celdillas_Comparación!A9</f>
        <v>0</v>
      </c>
      <c r="B26" s="116">
        <f>Celdillas_Comparación!B9</f>
        <v>0</v>
      </c>
      <c r="C26" s="116">
        <f>Celdillas_Comparación!C9</f>
        <v>0</v>
      </c>
      <c r="D26" s="116" t="str">
        <f>Celdillas_Comparación!D9</f>
        <v/>
      </c>
      <c r="E26" s="116" t="str">
        <f>Celdillas_Comparación!E9</f>
        <v/>
      </c>
      <c r="F26" s="116" t="str">
        <f>Celdillas_Comparación!F9</f>
        <v/>
      </c>
      <c r="G26" s="118" t="str">
        <f t="shared" si="0"/>
        <v/>
      </c>
      <c r="H26" s="117" t="str">
        <f t="shared" si="1"/>
        <v/>
      </c>
    </row>
    <row r="27" spans="1:8" s="117" customFormat="1" x14ac:dyDescent="0.2">
      <c r="A27" s="116">
        <f>Celdillas_Comparación!A10</f>
        <v>0</v>
      </c>
      <c r="B27" s="116">
        <f>Celdillas_Comparación!B10</f>
        <v>0</v>
      </c>
      <c r="C27" s="116">
        <f>Celdillas_Comparación!C10</f>
        <v>0</v>
      </c>
      <c r="D27" s="116" t="str">
        <f>Celdillas_Comparación!D10</f>
        <v/>
      </c>
      <c r="E27" s="116" t="str">
        <f>Celdillas_Comparación!E10</f>
        <v/>
      </c>
      <c r="F27" s="116" t="str">
        <f>Celdillas_Comparación!F10</f>
        <v/>
      </c>
      <c r="G27" s="118" t="str">
        <f t="shared" si="0"/>
        <v/>
      </c>
      <c r="H27" s="117" t="str">
        <f t="shared" si="1"/>
        <v/>
      </c>
    </row>
    <row r="28" spans="1:8" s="117" customFormat="1" x14ac:dyDescent="0.2">
      <c r="A28" s="116">
        <f>Celdillas_Comparación!A11</f>
        <v>0</v>
      </c>
      <c r="B28" s="116">
        <f>Celdillas_Comparación!B11</f>
        <v>0</v>
      </c>
      <c r="C28" s="116">
        <f>Celdillas_Comparación!C11</f>
        <v>0</v>
      </c>
      <c r="D28" s="116" t="str">
        <f>Celdillas_Comparación!D11</f>
        <v/>
      </c>
      <c r="E28" s="116" t="str">
        <f>Celdillas_Comparación!E11</f>
        <v/>
      </c>
      <c r="F28" s="116" t="str">
        <f>Celdillas_Comparación!F11</f>
        <v/>
      </c>
      <c r="G28" s="118" t="str">
        <f t="shared" si="0"/>
        <v/>
      </c>
      <c r="H28" s="117" t="str">
        <f t="shared" si="1"/>
        <v/>
      </c>
    </row>
    <row r="29" spans="1:8" s="117" customFormat="1" x14ac:dyDescent="0.2">
      <c r="A29" s="116">
        <f>Celdillas_Comparación!A12</f>
        <v>0</v>
      </c>
      <c r="B29" s="116">
        <f>Celdillas_Comparación!B12</f>
        <v>0</v>
      </c>
      <c r="C29" s="116">
        <f>Celdillas_Comparación!C12</f>
        <v>0</v>
      </c>
      <c r="D29" s="116" t="str">
        <f>Celdillas_Comparación!D12</f>
        <v/>
      </c>
      <c r="E29" s="116" t="str">
        <f>Celdillas_Comparación!E12</f>
        <v/>
      </c>
      <c r="F29" s="116" t="str">
        <f>Celdillas_Comparación!F12</f>
        <v/>
      </c>
      <c r="G29" s="118" t="str">
        <f t="shared" si="0"/>
        <v/>
      </c>
      <c r="H29" s="117" t="str">
        <f t="shared" si="1"/>
        <v/>
      </c>
    </row>
    <row r="30" spans="1:8" s="117" customFormat="1" x14ac:dyDescent="0.2">
      <c r="A30" s="116">
        <f>Celdillas_Comparación!A13</f>
        <v>0</v>
      </c>
      <c r="B30" s="116">
        <f>Celdillas_Comparación!B13</f>
        <v>0</v>
      </c>
      <c r="C30" s="116">
        <f>Celdillas_Comparación!C13</f>
        <v>0</v>
      </c>
      <c r="D30" s="116" t="str">
        <f>Celdillas_Comparación!D13</f>
        <v/>
      </c>
      <c r="E30" s="116" t="str">
        <f>Celdillas_Comparación!E13</f>
        <v/>
      </c>
      <c r="F30" s="116" t="str">
        <f>Celdillas_Comparación!F13</f>
        <v/>
      </c>
      <c r="G30" s="118" t="str">
        <f t="shared" si="0"/>
        <v/>
      </c>
      <c r="H30" s="117" t="str">
        <f t="shared" si="1"/>
        <v/>
      </c>
    </row>
    <row r="31" spans="1:8" s="117" customFormat="1" x14ac:dyDescent="0.2">
      <c r="A31" s="116">
        <f>Celdillas_Comparación!A14</f>
        <v>0</v>
      </c>
      <c r="B31" s="116">
        <f>Celdillas_Comparación!B14</f>
        <v>0</v>
      </c>
      <c r="C31" s="116">
        <f>Celdillas_Comparación!C14</f>
        <v>0</v>
      </c>
      <c r="D31" s="116" t="str">
        <f>Celdillas_Comparación!D14</f>
        <v/>
      </c>
      <c r="E31" s="116" t="str">
        <f>Celdillas_Comparación!E14</f>
        <v/>
      </c>
      <c r="F31" s="116" t="str">
        <f>Celdillas_Comparación!F14</f>
        <v/>
      </c>
      <c r="G31" s="118" t="str">
        <f t="shared" si="0"/>
        <v/>
      </c>
      <c r="H31" s="117" t="str">
        <f t="shared" si="1"/>
        <v/>
      </c>
    </row>
    <row r="32" spans="1:8" s="117" customFormat="1" x14ac:dyDescent="0.2">
      <c r="A32" s="116">
        <f>Celdillas_Comparación!A15</f>
        <v>0</v>
      </c>
      <c r="B32" s="116">
        <f>Celdillas_Comparación!B15</f>
        <v>0</v>
      </c>
      <c r="C32" s="116">
        <f>Celdillas_Comparación!C15</f>
        <v>0</v>
      </c>
      <c r="D32" s="116" t="str">
        <f>Celdillas_Comparación!D15</f>
        <v/>
      </c>
      <c r="E32" s="116" t="str">
        <f>Celdillas_Comparación!E15</f>
        <v/>
      </c>
      <c r="F32" s="116" t="str">
        <f>Celdillas_Comparación!F15</f>
        <v/>
      </c>
      <c r="G32" s="118" t="str">
        <f t="shared" si="0"/>
        <v/>
      </c>
      <c r="H32" s="117" t="str">
        <f t="shared" si="1"/>
        <v/>
      </c>
    </row>
    <row r="33" spans="1:8" s="117" customFormat="1" x14ac:dyDescent="0.2">
      <c r="A33" s="116">
        <f>Celdillas_Comparación!A16</f>
        <v>0</v>
      </c>
      <c r="B33" s="116">
        <f>Celdillas_Comparación!B16</f>
        <v>0</v>
      </c>
      <c r="C33" s="116">
        <f>Celdillas_Comparación!C16</f>
        <v>0</v>
      </c>
      <c r="D33" s="116" t="str">
        <f>Celdillas_Comparación!D16</f>
        <v/>
      </c>
      <c r="E33" s="116" t="str">
        <f>Celdillas_Comparación!E16</f>
        <v/>
      </c>
      <c r="F33" s="116" t="str">
        <f>Celdillas_Comparación!F16</f>
        <v/>
      </c>
      <c r="G33" s="118" t="str">
        <f t="shared" si="0"/>
        <v/>
      </c>
      <c r="H33" s="117" t="str">
        <f t="shared" si="1"/>
        <v/>
      </c>
    </row>
    <row r="34" spans="1:8" s="117" customFormat="1" x14ac:dyDescent="0.2">
      <c r="A34" s="116">
        <f>Celdillas_Comparación!A17</f>
        <v>0</v>
      </c>
      <c r="B34" s="116">
        <f>Celdillas_Comparación!B17</f>
        <v>0</v>
      </c>
      <c r="C34" s="116">
        <f>Celdillas_Comparación!C17</f>
        <v>0</v>
      </c>
      <c r="D34" s="116" t="str">
        <f>Celdillas_Comparación!D17</f>
        <v/>
      </c>
      <c r="E34" s="116" t="str">
        <f>Celdillas_Comparación!E17</f>
        <v/>
      </c>
      <c r="F34" s="116" t="str">
        <f>Celdillas_Comparación!F17</f>
        <v/>
      </c>
      <c r="G34" s="118" t="str">
        <f t="shared" si="0"/>
        <v/>
      </c>
      <c r="H34" s="117" t="str">
        <f t="shared" si="1"/>
        <v/>
      </c>
    </row>
    <row r="35" spans="1:8" s="117" customFormat="1" x14ac:dyDescent="0.2">
      <c r="A35" s="116">
        <f>Celdillas_Comparación!A18</f>
        <v>0</v>
      </c>
      <c r="B35" s="116">
        <f>Celdillas_Comparación!B18</f>
        <v>0</v>
      </c>
      <c r="C35" s="116">
        <f>Celdillas_Comparación!C18</f>
        <v>0</v>
      </c>
      <c r="D35" s="116" t="str">
        <f>Celdillas_Comparación!D18</f>
        <v/>
      </c>
      <c r="E35" s="116" t="str">
        <f>Celdillas_Comparación!E18</f>
        <v/>
      </c>
      <c r="F35" s="116" t="str">
        <f>Celdillas_Comparación!F18</f>
        <v/>
      </c>
      <c r="G35" s="118" t="str">
        <f t="shared" si="0"/>
        <v/>
      </c>
      <c r="H35" s="117" t="str">
        <f t="shared" si="1"/>
        <v/>
      </c>
    </row>
    <row r="36" spans="1:8" s="117" customFormat="1" x14ac:dyDescent="0.2">
      <c r="A36" s="116">
        <f>Celdillas_Comparación!A19</f>
        <v>0</v>
      </c>
      <c r="B36" s="116">
        <f>Celdillas_Comparación!B19</f>
        <v>0</v>
      </c>
      <c r="C36" s="116">
        <f>Celdillas_Comparación!C19</f>
        <v>0</v>
      </c>
      <c r="D36" s="116" t="str">
        <f>Celdillas_Comparación!D19</f>
        <v/>
      </c>
      <c r="E36" s="116" t="str">
        <f>Celdillas_Comparación!E19</f>
        <v/>
      </c>
      <c r="F36" s="116" t="str">
        <f>Celdillas_Comparación!F19</f>
        <v/>
      </c>
      <c r="G36" s="118" t="str">
        <f t="shared" si="0"/>
        <v/>
      </c>
      <c r="H36" s="117" t="str">
        <f t="shared" si="1"/>
        <v/>
      </c>
    </row>
    <row r="37" spans="1:8" s="117" customFormat="1" x14ac:dyDescent="0.2">
      <c r="A37" s="116">
        <f>Celdillas_Comparación!A20</f>
        <v>0</v>
      </c>
      <c r="B37" s="116">
        <f>Celdillas_Comparación!B20</f>
        <v>0</v>
      </c>
      <c r="C37" s="116">
        <f>Celdillas_Comparación!C20</f>
        <v>0</v>
      </c>
      <c r="D37" s="116" t="str">
        <f>Celdillas_Comparación!D20</f>
        <v/>
      </c>
      <c r="E37" s="116" t="str">
        <f>Celdillas_Comparación!E20</f>
        <v/>
      </c>
      <c r="F37" s="116" t="str">
        <f>Celdillas_Comparación!F20</f>
        <v/>
      </c>
      <c r="G37" s="118" t="str">
        <f t="shared" si="0"/>
        <v/>
      </c>
      <c r="H37" s="117" t="str">
        <f t="shared" si="1"/>
        <v/>
      </c>
    </row>
    <row r="38" spans="1:8" s="117" customFormat="1" x14ac:dyDescent="0.2">
      <c r="A38" s="116">
        <f>Celdillas_Comparación!A21</f>
        <v>0</v>
      </c>
      <c r="B38" s="116">
        <f>Celdillas_Comparación!B21</f>
        <v>0</v>
      </c>
      <c r="C38" s="116">
        <f>Celdillas_Comparación!C21</f>
        <v>0</v>
      </c>
      <c r="D38" s="116" t="str">
        <f>Celdillas_Comparación!D21</f>
        <v/>
      </c>
      <c r="E38" s="116" t="str">
        <f>Celdillas_Comparación!E21</f>
        <v/>
      </c>
      <c r="F38" s="116" t="str">
        <f>Celdillas_Comparación!F21</f>
        <v/>
      </c>
      <c r="G38" s="118" t="str">
        <f t="shared" si="0"/>
        <v/>
      </c>
      <c r="H38" s="117" t="str">
        <f t="shared" si="1"/>
        <v/>
      </c>
    </row>
    <row r="39" spans="1:8" s="117" customFormat="1" x14ac:dyDescent="0.2">
      <c r="A39" s="116">
        <f>Celdillas_Comparación!A22</f>
        <v>0</v>
      </c>
      <c r="B39" s="116">
        <f>Celdillas_Comparación!B22</f>
        <v>0</v>
      </c>
      <c r="C39" s="116">
        <f>Celdillas_Comparación!C22</f>
        <v>0</v>
      </c>
      <c r="D39" s="116" t="str">
        <f>Celdillas_Comparación!D22</f>
        <v/>
      </c>
      <c r="E39" s="116" t="str">
        <f>Celdillas_Comparación!E22</f>
        <v/>
      </c>
      <c r="F39" s="116" t="str">
        <f>Celdillas_Comparación!F22</f>
        <v/>
      </c>
      <c r="G39" s="118" t="str">
        <f t="shared" si="0"/>
        <v/>
      </c>
      <c r="H39" s="117" t="str">
        <f t="shared" si="1"/>
        <v/>
      </c>
    </row>
    <row r="40" spans="1:8" s="117" customFormat="1" x14ac:dyDescent="0.2">
      <c r="A40" s="116">
        <f>Celdillas_Comparación!A23</f>
        <v>0</v>
      </c>
      <c r="B40" s="116">
        <f>Celdillas_Comparación!B23</f>
        <v>0</v>
      </c>
      <c r="C40" s="116">
        <f>Celdillas_Comparación!C23</f>
        <v>0</v>
      </c>
      <c r="D40" s="116" t="str">
        <f>Celdillas_Comparación!D23</f>
        <v/>
      </c>
      <c r="E40" s="116" t="str">
        <f>Celdillas_Comparación!E23</f>
        <v/>
      </c>
      <c r="F40" s="116" t="str">
        <f>Celdillas_Comparación!F23</f>
        <v/>
      </c>
      <c r="G40" s="118" t="str">
        <f t="shared" si="0"/>
        <v/>
      </c>
      <c r="H40" s="117" t="str">
        <f t="shared" si="1"/>
        <v/>
      </c>
    </row>
    <row r="41" spans="1:8" s="117" customFormat="1" x14ac:dyDescent="0.2">
      <c r="A41" s="116">
        <f>Celdillas_Comparación!A24</f>
        <v>0</v>
      </c>
      <c r="B41" s="116">
        <f>Celdillas_Comparación!B24</f>
        <v>0</v>
      </c>
      <c r="C41" s="116">
        <f>Celdillas_Comparación!C24</f>
        <v>0</v>
      </c>
      <c r="D41" s="116" t="str">
        <f>Celdillas_Comparación!D24</f>
        <v/>
      </c>
      <c r="E41" s="116" t="str">
        <f>Celdillas_Comparación!E24</f>
        <v/>
      </c>
      <c r="F41" s="116" t="str">
        <f>Celdillas_Comparación!F24</f>
        <v/>
      </c>
      <c r="G41" s="118" t="str">
        <f t="shared" si="0"/>
        <v/>
      </c>
      <c r="H41" s="117" t="str">
        <f t="shared" si="1"/>
        <v/>
      </c>
    </row>
    <row r="42" spans="1:8" s="117" customFormat="1" x14ac:dyDescent="0.2">
      <c r="A42" s="116">
        <f>Celdillas_Comparación!A25</f>
        <v>0</v>
      </c>
      <c r="B42" s="116">
        <f>Celdillas_Comparación!B25</f>
        <v>0</v>
      </c>
      <c r="C42" s="116">
        <f>Celdillas_Comparación!C25</f>
        <v>0</v>
      </c>
      <c r="D42" s="116" t="str">
        <f>Celdillas_Comparación!D25</f>
        <v/>
      </c>
      <c r="E42" s="116" t="str">
        <f>Celdillas_Comparación!E25</f>
        <v/>
      </c>
      <c r="F42" s="116" t="str">
        <f>Celdillas_Comparación!F25</f>
        <v/>
      </c>
      <c r="G42" s="118" t="str">
        <f t="shared" si="0"/>
        <v/>
      </c>
      <c r="H42" s="117" t="str">
        <f t="shared" si="1"/>
        <v/>
      </c>
    </row>
    <row r="43" spans="1:8" s="117" customFormat="1" x14ac:dyDescent="0.2">
      <c r="A43" s="116">
        <f>Celdillas_Comparación!A26</f>
        <v>0</v>
      </c>
      <c r="B43" s="116">
        <f>Celdillas_Comparación!B26</f>
        <v>0</v>
      </c>
      <c r="C43" s="116">
        <f>Celdillas_Comparación!C26</f>
        <v>0</v>
      </c>
      <c r="D43" s="116" t="str">
        <f>Celdillas_Comparación!D26</f>
        <v/>
      </c>
      <c r="E43" s="116" t="str">
        <f>Celdillas_Comparación!E26</f>
        <v/>
      </c>
      <c r="F43" s="116" t="str">
        <f>Celdillas_Comparación!F26</f>
        <v/>
      </c>
      <c r="G43" s="118" t="str">
        <f t="shared" si="0"/>
        <v/>
      </c>
      <c r="H43" s="117" t="str">
        <f t="shared" si="1"/>
        <v/>
      </c>
    </row>
    <row r="44" spans="1:8" s="117" customFormat="1" x14ac:dyDescent="0.2">
      <c r="A44" s="116">
        <f>Celdillas_Comparación!A27</f>
        <v>0</v>
      </c>
      <c r="B44" s="116">
        <f>Celdillas_Comparación!B27</f>
        <v>0</v>
      </c>
      <c r="C44" s="116">
        <f>Celdillas_Comparación!C27</f>
        <v>0</v>
      </c>
      <c r="D44" s="116" t="str">
        <f>Celdillas_Comparación!D27</f>
        <v/>
      </c>
      <c r="E44" s="116" t="str">
        <f>Celdillas_Comparación!E27</f>
        <v/>
      </c>
      <c r="F44" s="116" t="str">
        <f>Celdillas_Comparación!F27</f>
        <v/>
      </c>
      <c r="G44" s="118" t="str">
        <f t="shared" si="0"/>
        <v/>
      </c>
      <c r="H44" s="117" t="str">
        <f t="shared" si="1"/>
        <v/>
      </c>
    </row>
    <row r="45" spans="1:8" s="117" customFormat="1" x14ac:dyDescent="0.2">
      <c r="A45" s="116">
        <f>Celdillas_Comparación!A28</f>
        <v>0</v>
      </c>
      <c r="B45" s="116">
        <f>Celdillas_Comparación!B28</f>
        <v>0</v>
      </c>
      <c r="C45" s="116">
        <f>Celdillas_Comparación!C28</f>
        <v>0</v>
      </c>
      <c r="D45" s="116" t="str">
        <f>Celdillas_Comparación!D28</f>
        <v/>
      </c>
      <c r="E45" s="116" t="str">
        <f>Celdillas_Comparación!E28</f>
        <v/>
      </c>
      <c r="F45" s="116" t="str">
        <f>Celdillas_Comparación!F28</f>
        <v/>
      </c>
      <c r="G45" s="118" t="str">
        <f t="shared" si="0"/>
        <v/>
      </c>
      <c r="H45" s="117" t="str">
        <f t="shared" si="1"/>
        <v/>
      </c>
    </row>
    <row r="46" spans="1:8" s="117" customFormat="1" x14ac:dyDescent="0.2">
      <c r="A46" s="116">
        <f>Celdillas_Comparación!A29</f>
        <v>0</v>
      </c>
      <c r="B46" s="116">
        <f>Celdillas_Comparación!B29</f>
        <v>0</v>
      </c>
      <c r="C46" s="116">
        <f>Celdillas_Comparación!C29</f>
        <v>0</v>
      </c>
      <c r="D46" s="116" t="str">
        <f>Celdillas_Comparación!D29</f>
        <v/>
      </c>
      <c r="E46" s="116" t="str">
        <f>Celdillas_Comparación!E29</f>
        <v/>
      </c>
      <c r="F46" s="116" t="str">
        <f>Celdillas_Comparación!F29</f>
        <v/>
      </c>
      <c r="G46" s="118" t="str">
        <f t="shared" si="0"/>
        <v/>
      </c>
      <c r="H46" s="117" t="str">
        <f t="shared" si="1"/>
        <v/>
      </c>
    </row>
    <row r="47" spans="1:8" s="117" customFormat="1" x14ac:dyDescent="0.2">
      <c r="A47" s="116">
        <f>Celdillas_Comparación!A30</f>
        <v>0</v>
      </c>
      <c r="B47" s="116">
        <f>Celdillas_Comparación!B30</f>
        <v>0</v>
      </c>
      <c r="C47" s="116">
        <f>Celdillas_Comparación!C30</f>
        <v>0</v>
      </c>
      <c r="D47" s="116" t="str">
        <f>Celdillas_Comparación!D30</f>
        <v/>
      </c>
      <c r="E47" s="116" t="str">
        <f>Celdillas_Comparación!E30</f>
        <v/>
      </c>
      <c r="F47" s="116" t="str">
        <f>Celdillas_Comparación!F30</f>
        <v/>
      </c>
      <c r="G47" s="118" t="str">
        <f t="shared" si="0"/>
        <v/>
      </c>
      <c r="H47" s="117" t="str">
        <f t="shared" si="1"/>
        <v/>
      </c>
    </row>
    <row r="48" spans="1:8" s="117" customFormat="1" x14ac:dyDescent="0.2">
      <c r="A48" s="116">
        <f>Celdillas_Comparación!A31</f>
        <v>0</v>
      </c>
      <c r="B48" s="116">
        <f>Celdillas_Comparación!B31</f>
        <v>0</v>
      </c>
      <c r="C48" s="116">
        <f>Celdillas_Comparación!C31</f>
        <v>0</v>
      </c>
      <c r="D48" s="116" t="str">
        <f>Celdillas_Comparación!D31</f>
        <v/>
      </c>
      <c r="E48" s="116" t="str">
        <f>Celdillas_Comparación!E31</f>
        <v/>
      </c>
      <c r="F48" s="116" t="str">
        <f>Celdillas_Comparación!F31</f>
        <v/>
      </c>
      <c r="G48" s="118" t="str">
        <f t="shared" si="0"/>
        <v/>
      </c>
      <c r="H48" s="117" t="str">
        <f t="shared" si="1"/>
        <v/>
      </c>
    </row>
    <row r="49" spans="1:8" s="117" customFormat="1" x14ac:dyDescent="0.2">
      <c r="A49" s="116">
        <f>Celdillas_Comparación!A32</f>
        <v>0</v>
      </c>
      <c r="B49" s="116">
        <f>Celdillas_Comparación!B32</f>
        <v>0</v>
      </c>
      <c r="C49" s="116">
        <f>Celdillas_Comparación!C32</f>
        <v>0</v>
      </c>
      <c r="D49" s="116" t="str">
        <f>Celdillas_Comparación!D32</f>
        <v/>
      </c>
      <c r="E49" s="116" t="str">
        <f>Celdillas_Comparación!E32</f>
        <v/>
      </c>
      <c r="F49" s="116" t="str">
        <f>Celdillas_Comparación!F32</f>
        <v/>
      </c>
      <c r="G49" s="118" t="str">
        <f t="shared" si="0"/>
        <v/>
      </c>
      <c r="H49" s="117" t="str">
        <f t="shared" si="1"/>
        <v/>
      </c>
    </row>
    <row r="50" spans="1:8" s="117" customFormat="1" x14ac:dyDescent="0.2">
      <c r="A50" s="116">
        <f>Celdillas_Comparación!A33</f>
        <v>0</v>
      </c>
      <c r="B50" s="116">
        <f>Celdillas_Comparación!B33</f>
        <v>0</v>
      </c>
      <c r="C50" s="116">
        <f>Celdillas_Comparación!C33</f>
        <v>0</v>
      </c>
      <c r="D50" s="116" t="str">
        <f>Celdillas_Comparación!D33</f>
        <v/>
      </c>
      <c r="E50" s="116" t="str">
        <f>Celdillas_Comparación!E33</f>
        <v/>
      </c>
      <c r="F50" s="116" t="str">
        <f>Celdillas_Comparación!F33</f>
        <v/>
      </c>
      <c r="G50" s="118" t="str">
        <f t="shared" si="0"/>
        <v/>
      </c>
      <c r="H50" s="117" t="str">
        <f t="shared" si="1"/>
        <v/>
      </c>
    </row>
    <row r="51" spans="1:8" s="117" customFormat="1" x14ac:dyDescent="0.2">
      <c r="A51" s="116">
        <f>Celdillas_Comparación!A34</f>
        <v>0</v>
      </c>
      <c r="B51" s="116">
        <f>Celdillas_Comparación!B34</f>
        <v>0</v>
      </c>
      <c r="C51" s="116">
        <f>Celdillas_Comparación!C34</f>
        <v>0</v>
      </c>
      <c r="D51" s="116" t="str">
        <f>Celdillas_Comparación!D34</f>
        <v/>
      </c>
      <c r="E51" s="116" t="str">
        <f>Celdillas_Comparación!E34</f>
        <v/>
      </c>
      <c r="F51" s="116" t="str">
        <f>Celdillas_Comparación!F34</f>
        <v/>
      </c>
      <c r="G51" s="118" t="str">
        <f t="shared" si="0"/>
        <v/>
      </c>
      <c r="H51" s="117" t="str">
        <f t="shared" si="1"/>
        <v/>
      </c>
    </row>
    <row r="52" spans="1:8" s="117" customFormat="1" x14ac:dyDescent="0.2">
      <c r="A52" s="116">
        <f>Celdillas_Comparación!A35</f>
        <v>0</v>
      </c>
      <c r="B52" s="116">
        <f>Celdillas_Comparación!B35</f>
        <v>0</v>
      </c>
      <c r="C52" s="116">
        <f>Celdillas_Comparación!C35</f>
        <v>0</v>
      </c>
      <c r="D52" s="116" t="str">
        <f>Celdillas_Comparación!D35</f>
        <v/>
      </c>
      <c r="E52" s="116" t="str">
        <f>Celdillas_Comparación!E35</f>
        <v/>
      </c>
      <c r="F52" s="116" t="str">
        <f>Celdillas_Comparación!F35</f>
        <v/>
      </c>
      <c r="G52" s="118" t="str">
        <f t="shared" si="0"/>
        <v/>
      </c>
      <c r="H52" s="117" t="str">
        <f t="shared" si="1"/>
        <v/>
      </c>
    </row>
    <row r="53" spans="1:8" s="117" customFormat="1" x14ac:dyDescent="0.2">
      <c r="A53" s="116">
        <f>Celdillas_Comparación!A36</f>
        <v>0</v>
      </c>
      <c r="B53" s="116">
        <f>Celdillas_Comparación!B36</f>
        <v>0</v>
      </c>
      <c r="C53" s="116">
        <f>Celdillas_Comparación!C36</f>
        <v>0</v>
      </c>
      <c r="D53" s="116" t="str">
        <f>Celdillas_Comparación!D36</f>
        <v/>
      </c>
      <c r="E53" s="116" t="str">
        <f>Celdillas_Comparación!E36</f>
        <v/>
      </c>
      <c r="F53" s="116" t="str">
        <f>Celdillas_Comparación!F36</f>
        <v/>
      </c>
      <c r="G53" s="118" t="str">
        <f t="shared" si="0"/>
        <v/>
      </c>
      <c r="H53" s="117" t="str">
        <f t="shared" si="1"/>
        <v/>
      </c>
    </row>
    <row r="54" spans="1:8" s="117" customFormat="1" x14ac:dyDescent="0.2">
      <c r="A54" s="116">
        <f>Celdillas_Comparación!A37</f>
        <v>0</v>
      </c>
      <c r="B54" s="116">
        <f>Celdillas_Comparación!B37</f>
        <v>0</v>
      </c>
      <c r="C54" s="116">
        <f>Celdillas_Comparación!C37</f>
        <v>0</v>
      </c>
      <c r="D54" s="116" t="str">
        <f>Celdillas_Comparación!D37</f>
        <v/>
      </c>
      <c r="E54" s="116" t="str">
        <f>Celdillas_Comparación!E37</f>
        <v/>
      </c>
      <c r="F54" s="116" t="str">
        <f>Celdillas_Comparación!F37</f>
        <v/>
      </c>
      <c r="G54" s="118" t="str">
        <f t="shared" si="0"/>
        <v/>
      </c>
      <c r="H54" s="117" t="str">
        <f t="shared" si="1"/>
        <v/>
      </c>
    </row>
    <row r="55" spans="1:8" s="117" customFormat="1" x14ac:dyDescent="0.2">
      <c r="A55" s="116">
        <f>Celdillas_Comparación!A38</f>
        <v>0</v>
      </c>
      <c r="B55" s="116">
        <f>Celdillas_Comparación!B38</f>
        <v>0</v>
      </c>
      <c r="C55" s="116">
        <f>Celdillas_Comparación!C38</f>
        <v>0</v>
      </c>
      <c r="D55" s="116" t="str">
        <f>Celdillas_Comparación!D38</f>
        <v/>
      </c>
      <c r="E55" s="116" t="str">
        <f>Celdillas_Comparación!E38</f>
        <v/>
      </c>
      <c r="F55" s="116" t="str">
        <f>Celdillas_Comparación!F38</f>
        <v/>
      </c>
      <c r="G55" s="118" t="str">
        <f t="shared" si="0"/>
        <v/>
      </c>
      <c r="H55" s="117" t="str">
        <f t="shared" si="1"/>
        <v/>
      </c>
    </row>
    <row r="56" spans="1:8" s="117" customFormat="1" x14ac:dyDescent="0.2">
      <c r="A56" s="116">
        <f>Celdillas_Comparación!A39</f>
        <v>0</v>
      </c>
      <c r="B56" s="116">
        <f>Celdillas_Comparación!B39</f>
        <v>0</v>
      </c>
      <c r="C56" s="116">
        <f>Celdillas_Comparación!C39</f>
        <v>0</v>
      </c>
      <c r="D56" s="116" t="str">
        <f>Celdillas_Comparación!D39</f>
        <v/>
      </c>
      <c r="E56" s="116" t="str">
        <f>Celdillas_Comparación!E39</f>
        <v/>
      </c>
      <c r="F56" s="116" t="str">
        <f>Celdillas_Comparación!F39</f>
        <v/>
      </c>
      <c r="G56" s="118" t="str">
        <f t="shared" si="0"/>
        <v/>
      </c>
      <c r="H56" s="117" t="str">
        <f t="shared" si="1"/>
        <v/>
      </c>
    </row>
    <row r="57" spans="1:8" s="117" customFormat="1" x14ac:dyDescent="0.2">
      <c r="A57" s="116">
        <f>Celdillas_Comparación!A40</f>
        <v>0</v>
      </c>
      <c r="B57" s="116">
        <f>Celdillas_Comparación!B40</f>
        <v>0</v>
      </c>
      <c r="C57" s="116">
        <f>Celdillas_Comparación!C40</f>
        <v>0</v>
      </c>
      <c r="D57" s="116" t="str">
        <f>Celdillas_Comparación!D40</f>
        <v/>
      </c>
      <c r="E57" s="116" t="str">
        <f>Celdillas_Comparación!E40</f>
        <v/>
      </c>
      <c r="F57" s="116" t="str">
        <f>Celdillas_Comparación!F40</f>
        <v/>
      </c>
      <c r="G57" s="118" t="str">
        <f t="shared" si="0"/>
        <v/>
      </c>
      <c r="H57" s="117" t="str">
        <f t="shared" si="1"/>
        <v/>
      </c>
    </row>
    <row r="58" spans="1:8" s="117" customFormat="1" x14ac:dyDescent="0.2">
      <c r="A58" s="116">
        <f>Celdillas_Comparación!A41</f>
        <v>0</v>
      </c>
      <c r="B58" s="116">
        <f>Celdillas_Comparación!B41</f>
        <v>0</v>
      </c>
      <c r="C58" s="116">
        <f>Celdillas_Comparación!C41</f>
        <v>0</v>
      </c>
      <c r="D58" s="116" t="str">
        <f>Celdillas_Comparación!D41</f>
        <v/>
      </c>
      <c r="E58" s="116" t="str">
        <f>Celdillas_Comparación!E41</f>
        <v/>
      </c>
      <c r="F58" s="116" t="str">
        <f>Celdillas_Comparación!F41</f>
        <v/>
      </c>
      <c r="G58" s="118" t="str">
        <f t="shared" si="0"/>
        <v/>
      </c>
      <c r="H58" s="117" t="str">
        <f t="shared" si="1"/>
        <v/>
      </c>
    </row>
    <row r="59" spans="1:8" s="117" customFormat="1" x14ac:dyDescent="0.2">
      <c r="A59" s="116">
        <f>Celdillas_Comparación!A42</f>
        <v>0</v>
      </c>
      <c r="B59" s="116">
        <f>Celdillas_Comparación!B42</f>
        <v>0</v>
      </c>
      <c r="C59" s="116">
        <f>Celdillas_Comparación!C42</f>
        <v>0</v>
      </c>
      <c r="D59" s="116" t="str">
        <f>Celdillas_Comparación!D42</f>
        <v/>
      </c>
      <c r="E59" s="116" t="str">
        <f>Celdillas_Comparación!E42</f>
        <v/>
      </c>
      <c r="F59" s="116" t="str">
        <f>Celdillas_Comparación!F42</f>
        <v/>
      </c>
      <c r="G59" s="118" t="str">
        <f t="shared" si="0"/>
        <v/>
      </c>
      <c r="H59" s="117" t="str">
        <f t="shared" si="1"/>
        <v/>
      </c>
    </row>
    <row r="60" spans="1:8" s="117" customFormat="1" x14ac:dyDescent="0.2">
      <c r="A60" s="116">
        <f>Celdillas_Comparación!A43</f>
        <v>0</v>
      </c>
      <c r="B60" s="116">
        <f>Celdillas_Comparación!B43</f>
        <v>0</v>
      </c>
      <c r="C60" s="116">
        <f>Celdillas_Comparación!C43</f>
        <v>0</v>
      </c>
      <c r="D60" s="116" t="str">
        <f>Celdillas_Comparación!D43</f>
        <v/>
      </c>
      <c r="E60" s="116" t="str">
        <f>Celdillas_Comparación!E43</f>
        <v/>
      </c>
      <c r="F60" s="116" t="str">
        <f>Celdillas_Comparación!F43</f>
        <v/>
      </c>
      <c r="G60" s="118" t="str">
        <f t="shared" si="0"/>
        <v/>
      </c>
      <c r="H60" s="117" t="str">
        <f t="shared" si="1"/>
        <v/>
      </c>
    </row>
    <row r="61" spans="1:8" s="117" customFormat="1" x14ac:dyDescent="0.2">
      <c r="A61" s="116">
        <f>Celdillas_Comparación!A44</f>
        <v>0</v>
      </c>
      <c r="B61" s="116">
        <f>Celdillas_Comparación!B44</f>
        <v>0</v>
      </c>
      <c r="C61" s="116">
        <f>Celdillas_Comparación!C44</f>
        <v>0</v>
      </c>
      <c r="D61" s="116" t="str">
        <f>Celdillas_Comparación!D44</f>
        <v/>
      </c>
      <c r="E61" s="116" t="str">
        <f>Celdillas_Comparación!E44</f>
        <v/>
      </c>
      <c r="F61" s="116" t="str">
        <f>Celdillas_Comparación!F44</f>
        <v/>
      </c>
      <c r="G61" s="118" t="str">
        <f t="shared" si="0"/>
        <v/>
      </c>
      <c r="H61" s="117" t="str">
        <f t="shared" si="1"/>
        <v/>
      </c>
    </row>
    <row r="62" spans="1:8" s="117" customFormat="1" x14ac:dyDescent="0.2">
      <c r="A62" s="116">
        <f>Celdillas_Comparación!A45</f>
        <v>0</v>
      </c>
      <c r="B62" s="116">
        <f>Celdillas_Comparación!B45</f>
        <v>0</v>
      </c>
      <c r="C62" s="116">
        <f>Celdillas_Comparación!C45</f>
        <v>0</v>
      </c>
      <c r="D62" s="116" t="str">
        <f>Celdillas_Comparación!D45</f>
        <v/>
      </c>
      <c r="E62" s="116" t="str">
        <f>Celdillas_Comparación!E45</f>
        <v/>
      </c>
      <c r="F62" s="116" t="str">
        <f>Celdillas_Comparación!F45</f>
        <v/>
      </c>
      <c r="G62" s="118" t="str">
        <f t="shared" si="0"/>
        <v/>
      </c>
      <c r="H62" s="117" t="str">
        <f t="shared" si="1"/>
        <v/>
      </c>
    </row>
    <row r="63" spans="1:8" s="117" customFormat="1" x14ac:dyDescent="0.2">
      <c r="A63" s="116">
        <f>Celdillas_Comparación!A46</f>
        <v>0</v>
      </c>
      <c r="B63" s="116">
        <f>Celdillas_Comparación!B46</f>
        <v>0</v>
      </c>
      <c r="C63" s="116">
        <f>Celdillas_Comparación!C46</f>
        <v>0</v>
      </c>
      <c r="D63" s="116" t="str">
        <f>Celdillas_Comparación!D46</f>
        <v/>
      </c>
      <c r="E63" s="116" t="str">
        <f>Celdillas_Comparación!E46</f>
        <v/>
      </c>
      <c r="F63" s="116" t="str">
        <f>Celdillas_Comparación!F46</f>
        <v/>
      </c>
      <c r="G63" s="118" t="str">
        <f t="shared" si="0"/>
        <v/>
      </c>
      <c r="H63" s="117" t="str">
        <f t="shared" si="1"/>
        <v/>
      </c>
    </row>
    <row r="64" spans="1:8" s="117" customFormat="1" x14ac:dyDescent="0.2">
      <c r="A64" s="116">
        <f>Celdillas_Comparación!A47</f>
        <v>0</v>
      </c>
      <c r="B64" s="116">
        <f>Celdillas_Comparación!B47</f>
        <v>0</v>
      </c>
      <c r="C64" s="116">
        <f>Celdillas_Comparación!C47</f>
        <v>0</v>
      </c>
      <c r="D64" s="116" t="str">
        <f>Celdillas_Comparación!D47</f>
        <v/>
      </c>
      <c r="E64" s="116" t="str">
        <f>Celdillas_Comparación!E47</f>
        <v/>
      </c>
      <c r="F64" s="116" t="str">
        <f>Celdillas_Comparación!F47</f>
        <v/>
      </c>
      <c r="G64" s="118" t="str">
        <f t="shared" si="0"/>
        <v/>
      </c>
      <c r="H64" s="117" t="str">
        <f t="shared" si="1"/>
        <v/>
      </c>
    </row>
    <row r="65" spans="1:8" s="117" customFormat="1" x14ac:dyDescent="0.2">
      <c r="A65" s="116">
        <f>Celdillas_Comparación!A48</f>
        <v>0</v>
      </c>
      <c r="B65" s="116">
        <f>Celdillas_Comparación!B48</f>
        <v>0</v>
      </c>
      <c r="C65" s="116">
        <f>Celdillas_Comparación!C48</f>
        <v>0</v>
      </c>
      <c r="D65" s="116" t="str">
        <f>Celdillas_Comparación!D48</f>
        <v/>
      </c>
      <c r="E65" s="116" t="str">
        <f>Celdillas_Comparación!E48</f>
        <v/>
      </c>
      <c r="F65" s="116" t="str">
        <f>Celdillas_Comparación!F48</f>
        <v/>
      </c>
      <c r="G65" s="118" t="str">
        <f t="shared" si="0"/>
        <v/>
      </c>
      <c r="H65" s="117" t="str">
        <f t="shared" si="1"/>
        <v/>
      </c>
    </row>
    <row r="66" spans="1:8" s="117" customFormat="1" x14ac:dyDescent="0.2">
      <c r="A66" s="116">
        <f>Celdillas_Comparación!A49</f>
        <v>0</v>
      </c>
      <c r="B66" s="116">
        <f>Celdillas_Comparación!B49</f>
        <v>0</v>
      </c>
      <c r="C66" s="116">
        <f>Celdillas_Comparación!C49</f>
        <v>0</v>
      </c>
      <c r="D66" s="116" t="str">
        <f>Celdillas_Comparación!D49</f>
        <v/>
      </c>
      <c r="E66" s="116" t="str">
        <f>Celdillas_Comparación!E49</f>
        <v/>
      </c>
      <c r="F66" s="116" t="str">
        <f>Celdillas_Comparación!F49</f>
        <v/>
      </c>
      <c r="G66" s="118" t="str">
        <f t="shared" si="0"/>
        <v/>
      </c>
      <c r="H66" s="117" t="str">
        <f t="shared" si="1"/>
        <v/>
      </c>
    </row>
    <row r="67" spans="1:8" s="117" customFormat="1" x14ac:dyDescent="0.2">
      <c r="A67" s="116">
        <f>Celdillas_Comparación!A50</f>
        <v>0</v>
      </c>
      <c r="B67" s="116">
        <f>Celdillas_Comparación!B50</f>
        <v>0</v>
      </c>
      <c r="C67" s="116">
        <f>Celdillas_Comparación!C50</f>
        <v>0</v>
      </c>
      <c r="D67" s="116" t="str">
        <f>Celdillas_Comparación!D50</f>
        <v/>
      </c>
      <c r="E67" s="116" t="str">
        <f>Celdillas_Comparación!E50</f>
        <v/>
      </c>
      <c r="F67" s="116" t="str">
        <f>Celdillas_Comparación!F50</f>
        <v/>
      </c>
      <c r="G67" s="118" t="str">
        <f t="shared" si="0"/>
        <v/>
      </c>
      <c r="H67" s="117" t="str">
        <f t="shared" si="1"/>
        <v/>
      </c>
    </row>
    <row r="68" spans="1:8" s="117" customFormat="1" x14ac:dyDescent="0.2">
      <c r="A68" s="116">
        <f>Celdillas_Comparación!A51</f>
        <v>0</v>
      </c>
      <c r="B68" s="116">
        <f>Celdillas_Comparación!B51</f>
        <v>0</v>
      </c>
      <c r="C68" s="116">
        <f>Celdillas_Comparación!C51</f>
        <v>0</v>
      </c>
      <c r="D68" s="116" t="str">
        <f>Celdillas_Comparación!D51</f>
        <v/>
      </c>
      <c r="E68" s="116" t="str">
        <f>Celdillas_Comparación!E51</f>
        <v/>
      </c>
      <c r="F68" s="116" t="str">
        <f>Celdillas_Comparación!F51</f>
        <v/>
      </c>
      <c r="G68" s="118" t="str">
        <f t="shared" si="0"/>
        <v/>
      </c>
      <c r="H68" s="117" t="str">
        <f t="shared" si="1"/>
        <v/>
      </c>
    </row>
    <row r="69" spans="1:8" s="117" customFormat="1" x14ac:dyDescent="0.2">
      <c r="A69" s="116">
        <f>Celdillas_Comparación!A52</f>
        <v>0</v>
      </c>
      <c r="B69" s="116">
        <f>Celdillas_Comparación!B52</f>
        <v>0</v>
      </c>
      <c r="C69" s="116">
        <f>Celdillas_Comparación!C52</f>
        <v>0</v>
      </c>
      <c r="D69" s="116" t="str">
        <f>Celdillas_Comparación!D52</f>
        <v/>
      </c>
      <c r="E69" s="116" t="str">
        <f>Celdillas_Comparación!E52</f>
        <v/>
      </c>
      <c r="F69" s="116" t="str">
        <f>Celdillas_Comparación!F52</f>
        <v/>
      </c>
      <c r="G69" s="118" t="str">
        <f t="shared" si="0"/>
        <v/>
      </c>
      <c r="H69" s="117" t="str">
        <f t="shared" si="1"/>
        <v/>
      </c>
    </row>
    <row r="70" spans="1:8" s="117" customFormat="1" x14ac:dyDescent="0.2">
      <c r="A70" s="116">
        <f>Celdillas_Comparación!A53</f>
        <v>0</v>
      </c>
      <c r="B70" s="116">
        <f>Celdillas_Comparación!B53</f>
        <v>0</v>
      </c>
      <c r="C70" s="116">
        <f>Celdillas_Comparación!C53</f>
        <v>0</v>
      </c>
      <c r="D70" s="116" t="str">
        <f>Celdillas_Comparación!D53</f>
        <v/>
      </c>
      <c r="E70" s="116" t="str">
        <f>Celdillas_Comparación!E53</f>
        <v/>
      </c>
      <c r="F70" s="116" t="str">
        <f>Celdillas_Comparación!F53</f>
        <v/>
      </c>
      <c r="G70" s="118" t="str">
        <f t="shared" si="0"/>
        <v/>
      </c>
      <c r="H70" s="117" t="str">
        <f t="shared" si="1"/>
        <v/>
      </c>
    </row>
    <row r="71" spans="1:8" s="117" customFormat="1" x14ac:dyDescent="0.2">
      <c r="A71" s="116">
        <f>Celdillas_Comparación!A54</f>
        <v>0</v>
      </c>
      <c r="B71" s="116">
        <f>Celdillas_Comparación!B54</f>
        <v>0</v>
      </c>
      <c r="C71" s="116">
        <f>Celdillas_Comparación!C54</f>
        <v>0</v>
      </c>
      <c r="D71" s="116" t="str">
        <f>Celdillas_Comparación!D54</f>
        <v/>
      </c>
      <c r="E71" s="116" t="str">
        <f>Celdillas_Comparación!E54</f>
        <v/>
      </c>
      <c r="F71" s="116" t="str">
        <f>Celdillas_Comparación!F54</f>
        <v/>
      </c>
      <c r="G71" s="118" t="str">
        <f t="shared" si="0"/>
        <v/>
      </c>
      <c r="H71" s="117" t="str">
        <f t="shared" si="1"/>
        <v/>
      </c>
    </row>
    <row r="72" spans="1:8" s="117" customFormat="1" x14ac:dyDescent="0.2">
      <c r="A72" s="116">
        <f>Celdillas_Comparación!A55</f>
        <v>0</v>
      </c>
      <c r="B72" s="116">
        <f>Celdillas_Comparación!B55</f>
        <v>0</v>
      </c>
      <c r="C72" s="116">
        <f>Celdillas_Comparación!C55</f>
        <v>0</v>
      </c>
      <c r="D72" s="116" t="str">
        <f>Celdillas_Comparación!D55</f>
        <v/>
      </c>
      <c r="E72" s="116" t="str">
        <f>Celdillas_Comparación!E55</f>
        <v/>
      </c>
      <c r="F72" s="116" t="str">
        <f>Celdillas_Comparación!F55</f>
        <v/>
      </c>
      <c r="G72" s="118" t="str">
        <f t="shared" si="0"/>
        <v/>
      </c>
      <c r="H72" s="117" t="str">
        <f t="shared" si="1"/>
        <v/>
      </c>
    </row>
    <row r="73" spans="1:8" s="117" customFormat="1" x14ac:dyDescent="0.2">
      <c r="A73" s="116">
        <f>Celdillas_Comparación!A56</f>
        <v>0</v>
      </c>
      <c r="B73" s="116">
        <f>Celdillas_Comparación!B56</f>
        <v>0</v>
      </c>
      <c r="C73" s="116">
        <f>Celdillas_Comparación!C56</f>
        <v>0</v>
      </c>
      <c r="D73" s="116" t="str">
        <f>Celdillas_Comparación!D56</f>
        <v/>
      </c>
      <c r="E73" s="116" t="str">
        <f>Celdillas_Comparación!E56</f>
        <v/>
      </c>
      <c r="F73" s="116" t="str">
        <f>Celdillas_Comparación!F56</f>
        <v/>
      </c>
      <c r="G73" s="118" t="str">
        <f t="shared" si="0"/>
        <v/>
      </c>
      <c r="H73" s="117" t="str">
        <f t="shared" si="1"/>
        <v/>
      </c>
    </row>
    <row r="74" spans="1:8" s="117" customFormat="1" x14ac:dyDescent="0.2">
      <c r="A74" s="116">
        <f>Celdillas_Comparación!A57</f>
        <v>0</v>
      </c>
      <c r="B74" s="116">
        <f>Celdillas_Comparación!B57</f>
        <v>0</v>
      </c>
      <c r="C74" s="116">
        <f>Celdillas_Comparación!C57</f>
        <v>0</v>
      </c>
      <c r="D74" s="116" t="str">
        <f>Celdillas_Comparación!D57</f>
        <v/>
      </c>
      <c r="E74" s="116" t="str">
        <f>Celdillas_Comparación!E57</f>
        <v/>
      </c>
      <c r="F74" s="116" t="str">
        <f>Celdillas_Comparación!F57</f>
        <v/>
      </c>
      <c r="G74" s="118" t="str">
        <f t="shared" si="0"/>
        <v/>
      </c>
      <c r="H74" s="117" t="str">
        <f t="shared" si="1"/>
        <v/>
      </c>
    </row>
    <row r="75" spans="1:8" s="117" customFormat="1" x14ac:dyDescent="0.2">
      <c r="A75" s="116">
        <f>Celdillas_Comparación!A58</f>
        <v>0</v>
      </c>
      <c r="B75" s="116">
        <f>Celdillas_Comparación!B58</f>
        <v>0</v>
      </c>
      <c r="C75" s="116">
        <f>Celdillas_Comparación!C58</f>
        <v>0</v>
      </c>
      <c r="D75" s="116" t="str">
        <f>Celdillas_Comparación!D58</f>
        <v/>
      </c>
      <c r="E75" s="116" t="str">
        <f>Celdillas_Comparación!E58</f>
        <v/>
      </c>
      <c r="F75" s="116" t="str">
        <f>Celdillas_Comparación!F58</f>
        <v/>
      </c>
      <c r="G75" s="118" t="str">
        <f t="shared" si="0"/>
        <v/>
      </c>
      <c r="H75" s="117" t="str">
        <f t="shared" si="1"/>
        <v/>
      </c>
    </row>
    <row r="76" spans="1:8" s="117" customFormat="1" x14ac:dyDescent="0.2">
      <c r="A76" s="116">
        <f>Celdillas_Comparación!A59</f>
        <v>0</v>
      </c>
      <c r="B76" s="116">
        <f>Celdillas_Comparación!B59</f>
        <v>0</v>
      </c>
      <c r="C76" s="116">
        <f>Celdillas_Comparación!C59</f>
        <v>0</v>
      </c>
      <c r="D76" s="116" t="str">
        <f>Celdillas_Comparación!D59</f>
        <v/>
      </c>
      <c r="E76" s="116" t="str">
        <f>Celdillas_Comparación!E59</f>
        <v/>
      </c>
      <c r="F76" s="116" t="str">
        <f>Celdillas_Comparación!F59</f>
        <v/>
      </c>
      <c r="G76" s="118" t="str">
        <f t="shared" si="0"/>
        <v/>
      </c>
      <c r="H76" s="117" t="str">
        <f t="shared" si="1"/>
        <v/>
      </c>
    </row>
    <row r="77" spans="1:8" s="117" customFormat="1" x14ac:dyDescent="0.2">
      <c r="A77" s="116">
        <f>Celdillas_Comparación!A60</f>
        <v>0</v>
      </c>
      <c r="B77" s="116">
        <f>Celdillas_Comparación!B60</f>
        <v>0</v>
      </c>
      <c r="C77" s="116">
        <f>Celdillas_Comparación!C60</f>
        <v>0</v>
      </c>
      <c r="D77" s="116" t="str">
        <f>Celdillas_Comparación!D60</f>
        <v/>
      </c>
      <c r="E77" s="116" t="str">
        <f>Celdillas_Comparación!E60</f>
        <v/>
      </c>
      <c r="F77" s="116" t="str">
        <f>Celdillas_Comparación!F60</f>
        <v/>
      </c>
      <c r="G77" s="118" t="str">
        <f t="shared" si="0"/>
        <v/>
      </c>
      <c r="H77" s="117" t="str">
        <f t="shared" si="1"/>
        <v/>
      </c>
    </row>
    <row r="78" spans="1:8" s="117" customFormat="1" x14ac:dyDescent="0.2">
      <c r="A78" s="116">
        <f>Celdillas_Comparación!A61</f>
        <v>0</v>
      </c>
      <c r="B78" s="116">
        <f>Celdillas_Comparación!B61</f>
        <v>0</v>
      </c>
      <c r="C78" s="116">
        <f>Celdillas_Comparación!C61</f>
        <v>0</v>
      </c>
      <c r="D78" s="116" t="str">
        <f>Celdillas_Comparación!D61</f>
        <v/>
      </c>
      <c r="E78" s="116" t="str">
        <f>Celdillas_Comparación!E61</f>
        <v/>
      </c>
      <c r="F78" s="116" t="str">
        <f>Celdillas_Comparación!F61</f>
        <v/>
      </c>
      <c r="G78" s="118" t="str">
        <f t="shared" si="0"/>
        <v/>
      </c>
      <c r="H78" s="117" t="str">
        <f t="shared" si="1"/>
        <v/>
      </c>
    </row>
    <row r="79" spans="1:8" s="117" customFormat="1" x14ac:dyDescent="0.2">
      <c r="A79" s="116">
        <f>Celdillas_Comparación!A62</f>
        <v>0</v>
      </c>
      <c r="B79" s="116">
        <f>Celdillas_Comparación!B62</f>
        <v>0</v>
      </c>
      <c r="C79" s="116">
        <f>Celdillas_Comparación!C62</f>
        <v>0</v>
      </c>
      <c r="D79" s="116" t="str">
        <f>Celdillas_Comparación!D62</f>
        <v/>
      </c>
      <c r="E79" s="116" t="str">
        <f>Celdillas_Comparación!E62</f>
        <v/>
      </c>
      <c r="F79" s="116" t="str">
        <f>Celdillas_Comparación!F62</f>
        <v/>
      </c>
      <c r="G79" s="118" t="str">
        <f t="shared" si="0"/>
        <v/>
      </c>
      <c r="H79" s="117" t="str">
        <f t="shared" si="1"/>
        <v/>
      </c>
    </row>
    <row r="80" spans="1:8" s="117" customFormat="1" x14ac:dyDescent="0.2">
      <c r="A80" s="116">
        <f>Celdillas_Comparación!A63</f>
        <v>0</v>
      </c>
      <c r="B80" s="116">
        <f>Celdillas_Comparación!B63</f>
        <v>0</v>
      </c>
      <c r="C80" s="116">
        <f>Celdillas_Comparación!C63</f>
        <v>0</v>
      </c>
      <c r="D80" s="116" t="str">
        <f>Celdillas_Comparación!D63</f>
        <v/>
      </c>
      <c r="E80" s="116" t="str">
        <f>Celdillas_Comparación!E63</f>
        <v/>
      </c>
      <c r="F80" s="116" t="str">
        <f>Celdillas_Comparación!F63</f>
        <v/>
      </c>
      <c r="G80" s="118" t="str">
        <f t="shared" si="0"/>
        <v/>
      </c>
      <c r="H80" s="117" t="str">
        <f t="shared" si="1"/>
        <v/>
      </c>
    </row>
    <row r="81" spans="1:8" s="117" customFormat="1" x14ac:dyDescent="0.2">
      <c r="A81" s="116">
        <f>Celdillas_Comparación!A64</f>
        <v>0</v>
      </c>
      <c r="B81" s="116">
        <f>Celdillas_Comparación!B64</f>
        <v>0</v>
      </c>
      <c r="C81" s="116">
        <f>Celdillas_Comparación!C64</f>
        <v>0</v>
      </c>
      <c r="D81" s="116" t="str">
        <f>Celdillas_Comparación!D64</f>
        <v/>
      </c>
      <c r="E81" s="116" t="str">
        <f>Celdillas_Comparación!E64</f>
        <v/>
      </c>
      <c r="F81" s="116" t="str">
        <f>Celdillas_Comparación!F64</f>
        <v/>
      </c>
      <c r="G81" s="118" t="str">
        <f t="shared" si="0"/>
        <v/>
      </c>
      <c r="H81" s="117" t="str">
        <f t="shared" si="1"/>
        <v/>
      </c>
    </row>
    <row r="82" spans="1:8" s="117" customFormat="1" x14ac:dyDescent="0.2">
      <c r="A82" s="116">
        <f>Celdillas_Comparación!A65</f>
        <v>0</v>
      </c>
      <c r="B82" s="116">
        <f>Celdillas_Comparación!B65</f>
        <v>0</v>
      </c>
      <c r="C82" s="116">
        <f>Celdillas_Comparación!C65</f>
        <v>0</v>
      </c>
      <c r="D82" s="116" t="str">
        <f>Celdillas_Comparación!D65</f>
        <v/>
      </c>
      <c r="E82" s="116" t="str">
        <f>Celdillas_Comparación!E65</f>
        <v/>
      </c>
      <c r="F82" s="116" t="str">
        <f>Celdillas_Comparación!F65</f>
        <v/>
      </c>
      <c r="G82" s="118" t="str">
        <f t="shared" si="0"/>
        <v/>
      </c>
      <c r="H82" s="117" t="str">
        <f t="shared" si="1"/>
        <v/>
      </c>
    </row>
    <row r="83" spans="1:8" s="117" customFormat="1" x14ac:dyDescent="0.2">
      <c r="A83" s="116">
        <f>Celdillas_Comparación!A66</f>
        <v>0</v>
      </c>
      <c r="B83" s="116">
        <f>Celdillas_Comparación!B66</f>
        <v>0</v>
      </c>
      <c r="C83" s="116">
        <f>Celdillas_Comparación!C66</f>
        <v>0</v>
      </c>
      <c r="D83" s="116" t="str">
        <f>Celdillas_Comparación!D66</f>
        <v/>
      </c>
      <c r="E83" s="116" t="str">
        <f>Celdillas_Comparación!E66</f>
        <v/>
      </c>
      <c r="F83" s="116" t="str">
        <f>Celdillas_Comparación!F66</f>
        <v/>
      </c>
      <c r="G83" s="118" t="str">
        <f t="shared" si="0"/>
        <v/>
      </c>
      <c r="H83" s="117" t="str">
        <f t="shared" si="1"/>
        <v/>
      </c>
    </row>
    <row r="84" spans="1:8" s="117" customFormat="1" x14ac:dyDescent="0.2">
      <c r="A84" s="116">
        <f>Celdillas_Comparación!A67</f>
        <v>0</v>
      </c>
      <c r="B84" s="116">
        <f>Celdillas_Comparación!B67</f>
        <v>0</v>
      </c>
      <c r="C84" s="116">
        <f>Celdillas_Comparación!C67</f>
        <v>0</v>
      </c>
      <c r="D84" s="116" t="str">
        <f>Celdillas_Comparación!D67</f>
        <v/>
      </c>
      <c r="E84" s="116" t="str">
        <f>Celdillas_Comparación!E67</f>
        <v/>
      </c>
      <c r="F84" s="116" t="str">
        <f>Celdillas_Comparación!F67</f>
        <v/>
      </c>
      <c r="G84" s="118" t="str">
        <f t="shared" si="0"/>
        <v/>
      </c>
      <c r="H84" s="117" t="str">
        <f t="shared" si="1"/>
        <v/>
      </c>
    </row>
    <row r="85" spans="1:8" s="117" customFormat="1" x14ac:dyDescent="0.2">
      <c r="A85" s="116">
        <f>Celdillas_Comparación!A68</f>
        <v>0</v>
      </c>
      <c r="B85" s="116">
        <f>Celdillas_Comparación!B68</f>
        <v>0</v>
      </c>
      <c r="C85" s="116">
        <f>Celdillas_Comparación!C68</f>
        <v>0</v>
      </c>
      <c r="D85" s="116" t="str">
        <f>Celdillas_Comparación!D68</f>
        <v/>
      </c>
      <c r="E85" s="116" t="str">
        <f>Celdillas_Comparación!E68</f>
        <v/>
      </c>
      <c r="F85" s="116" t="str">
        <f>Celdillas_Comparación!F68</f>
        <v/>
      </c>
      <c r="G85" s="118" t="str">
        <f t="shared" ref="G85:G148" si="2">IF(OR(A85="",B85="",C85="",D85="",E85="",F85=""),"",G84+1)</f>
        <v/>
      </c>
      <c r="H85" s="117" t="str">
        <f t="shared" ref="H85:H148" si="3">IF(AND(A85&gt;=$A$14,A85&lt;=$A$15,B85&gt;=$B$14,B85&lt;=$B$15,C85&gt;=$C$14,C85&lt;=$C$15,D85&gt;=$D$14,D85&lt;=$D$15,E85&gt;=$E$14,E85&lt;=$E$15,F85&gt;=$F$14,F85&lt;=$F$15),"COINCIDENCIA","")</f>
        <v/>
      </c>
    </row>
    <row r="86" spans="1:8" s="117" customFormat="1" x14ac:dyDescent="0.2">
      <c r="A86" s="116">
        <f>Celdillas_Comparación!A69</f>
        <v>0</v>
      </c>
      <c r="B86" s="116">
        <f>Celdillas_Comparación!B69</f>
        <v>0</v>
      </c>
      <c r="C86" s="116">
        <f>Celdillas_Comparación!C69</f>
        <v>0</v>
      </c>
      <c r="D86" s="116" t="str">
        <f>Celdillas_Comparación!D69</f>
        <v/>
      </c>
      <c r="E86" s="116" t="str">
        <f>Celdillas_Comparación!E69</f>
        <v/>
      </c>
      <c r="F86" s="116" t="str">
        <f>Celdillas_Comparación!F69</f>
        <v/>
      </c>
      <c r="G86" s="118" t="str">
        <f t="shared" si="2"/>
        <v/>
      </c>
      <c r="H86" s="117" t="str">
        <f t="shared" si="3"/>
        <v/>
      </c>
    </row>
    <row r="87" spans="1:8" s="117" customFormat="1" x14ac:dyDescent="0.2">
      <c r="A87" s="116">
        <f>Celdillas_Comparación!A70</f>
        <v>0</v>
      </c>
      <c r="B87" s="116">
        <f>Celdillas_Comparación!B70</f>
        <v>0</v>
      </c>
      <c r="C87" s="116">
        <f>Celdillas_Comparación!C70</f>
        <v>0</v>
      </c>
      <c r="D87" s="116" t="str">
        <f>Celdillas_Comparación!D70</f>
        <v/>
      </c>
      <c r="E87" s="116" t="str">
        <f>Celdillas_Comparación!E70</f>
        <v/>
      </c>
      <c r="F87" s="116" t="str">
        <f>Celdillas_Comparación!F70</f>
        <v/>
      </c>
      <c r="G87" s="118" t="str">
        <f t="shared" si="2"/>
        <v/>
      </c>
      <c r="H87" s="117" t="str">
        <f t="shared" si="3"/>
        <v/>
      </c>
    </row>
    <row r="88" spans="1:8" s="117" customFormat="1" x14ac:dyDescent="0.2">
      <c r="A88" s="116">
        <f>Celdillas_Comparación!A71</f>
        <v>0</v>
      </c>
      <c r="B88" s="116">
        <f>Celdillas_Comparación!B71</f>
        <v>0</v>
      </c>
      <c r="C88" s="116">
        <f>Celdillas_Comparación!C71</f>
        <v>0</v>
      </c>
      <c r="D88" s="116" t="str">
        <f>Celdillas_Comparación!D71</f>
        <v/>
      </c>
      <c r="E88" s="116" t="str">
        <f>Celdillas_Comparación!E71</f>
        <v/>
      </c>
      <c r="F88" s="116" t="str">
        <f>Celdillas_Comparación!F71</f>
        <v/>
      </c>
      <c r="G88" s="118" t="str">
        <f t="shared" si="2"/>
        <v/>
      </c>
      <c r="H88" s="117" t="str">
        <f t="shared" si="3"/>
        <v/>
      </c>
    </row>
    <row r="89" spans="1:8" s="117" customFormat="1" x14ac:dyDescent="0.2">
      <c r="A89" s="116">
        <f>Celdillas_Comparación!A72</f>
        <v>0</v>
      </c>
      <c r="B89" s="116">
        <f>Celdillas_Comparación!B72</f>
        <v>0</v>
      </c>
      <c r="C89" s="116">
        <f>Celdillas_Comparación!C72</f>
        <v>0</v>
      </c>
      <c r="D89" s="116" t="str">
        <f>Celdillas_Comparación!D72</f>
        <v/>
      </c>
      <c r="E89" s="116" t="str">
        <f>Celdillas_Comparación!E72</f>
        <v/>
      </c>
      <c r="F89" s="116" t="str">
        <f>Celdillas_Comparación!F72</f>
        <v/>
      </c>
      <c r="G89" s="118" t="str">
        <f t="shared" si="2"/>
        <v/>
      </c>
      <c r="H89" s="117" t="str">
        <f t="shared" si="3"/>
        <v/>
      </c>
    </row>
    <row r="90" spans="1:8" s="117" customFormat="1" x14ac:dyDescent="0.2">
      <c r="A90" s="116">
        <f>Celdillas_Comparación!A73</f>
        <v>0</v>
      </c>
      <c r="B90" s="116">
        <f>Celdillas_Comparación!B73</f>
        <v>0</v>
      </c>
      <c r="C90" s="116">
        <f>Celdillas_Comparación!C73</f>
        <v>0</v>
      </c>
      <c r="D90" s="116" t="str">
        <f>Celdillas_Comparación!D73</f>
        <v/>
      </c>
      <c r="E90" s="116" t="str">
        <f>Celdillas_Comparación!E73</f>
        <v/>
      </c>
      <c r="F90" s="116" t="str">
        <f>Celdillas_Comparación!F73</f>
        <v/>
      </c>
      <c r="G90" s="118" t="str">
        <f t="shared" si="2"/>
        <v/>
      </c>
      <c r="H90" s="117" t="str">
        <f t="shared" si="3"/>
        <v/>
      </c>
    </row>
    <row r="91" spans="1:8" s="117" customFormat="1" x14ac:dyDescent="0.2">
      <c r="A91" s="116">
        <f>Celdillas_Comparación!A74</f>
        <v>0</v>
      </c>
      <c r="B91" s="116">
        <f>Celdillas_Comparación!B74</f>
        <v>0</v>
      </c>
      <c r="C91" s="116">
        <f>Celdillas_Comparación!C74</f>
        <v>0</v>
      </c>
      <c r="D91" s="116" t="str">
        <f>Celdillas_Comparación!D74</f>
        <v/>
      </c>
      <c r="E91" s="116" t="str">
        <f>Celdillas_Comparación!E74</f>
        <v/>
      </c>
      <c r="F91" s="116" t="str">
        <f>Celdillas_Comparación!F74</f>
        <v/>
      </c>
      <c r="G91" s="118" t="str">
        <f t="shared" si="2"/>
        <v/>
      </c>
      <c r="H91" s="117" t="str">
        <f t="shared" si="3"/>
        <v/>
      </c>
    </row>
    <row r="92" spans="1:8" s="117" customFormat="1" x14ac:dyDescent="0.2">
      <c r="A92" s="116">
        <f>Celdillas_Comparación!A75</f>
        <v>0</v>
      </c>
      <c r="B92" s="116">
        <f>Celdillas_Comparación!B75</f>
        <v>0</v>
      </c>
      <c r="C92" s="116">
        <f>Celdillas_Comparación!C75</f>
        <v>0</v>
      </c>
      <c r="D92" s="116" t="str">
        <f>Celdillas_Comparación!D75</f>
        <v/>
      </c>
      <c r="E92" s="116" t="str">
        <f>Celdillas_Comparación!E75</f>
        <v/>
      </c>
      <c r="F92" s="116" t="str">
        <f>Celdillas_Comparación!F75</f>
        <v/>
      </c>
      <c r="G92" s="118" t="str">
        <f t="shared" si="2"/>
        <v/>
      </c>
      <c r="H92" s="117" t="str">
        <f t="shared" si="3"/>
        <v/>
      </c>
    </row>
    <row r="93" spans="1:8" s="117" customFormat="1" x14ac:dyDescent="0.2">
      <c r="A93" s="116">
        <f>Celdillas_Comparación!A76</f>
        <v>0</v>
      </c>
      <c r="B93" s="116">
        <f>Celdillas_Comparación!B76</f>
        <v>0</v>
      </c>
      <c r="C93" s="116">
        <f>Celdillas_Comparación!C76</f>
        <v>0</v>
      </c>
      <c r="D93" s="116" t="str">
        <f>Celdillas_Comparación!D76</f>
        <v/>
      </c>
      <c r="E93" s="116" t="str">
        <f>Celdillas_Comparación!E76</f>
        <v/>
      </c>
      <c r="F93" s="116" t="str">
        <f>Celdillas_Comparación!F76</f>
        <v/>
      </c>
      <c r="G93" s="118" t="str">
        <f t="shared" si="2"/>
        <v/>
      </c>
      <c r="H93" s="117" t="str">
        <f t="shared" si="3"/>
        <v/>
      </c>
    </row>
    <row r="94" spans="1:8" s="117" customFormat="1" x14ac:dyDescent="0.2">
      <c r="A94" s="116">
        <f>Celdillas_Comparación!A77</f>
        <v>0</v>
      </c>
      <c r="B94" s="116">
        <f>Celdillas_Comparación!B77</f>
        <v>0</v>
      </c>
      <c r="C94" s="116">
        <f>Celdillas_Comparación!C77</f>
        <v>0</v>
      </c>
      <c r="D94" s="116" t="str">
        <f>Celdillas_Comparación!D77</f>
        <v/>
      </c>
      <c r="E94" s="116" t="str">
        <f>Celdillas_Comparación!E77</f>
        <v/>
      </c>
      <c r="F94" s="116" t="str">
        <f>Celdillas_Comparación!F77</f>
        <v/>
      </c>
      <c r="G94" s="118" t="str">
        <f t="shared" si="2"/>
        <v/>
      </c>
      <c r="H94" s="117" t="str">
        <f t="shared" si="3"/>
        <v/>
      </c>
    </row>
    <row r="95" spans="1:8" s="117" customFormat="1" x14ac:dyDescent="0.2">
      <c r="A95" s="116">
        <f>Celdillas_Comparación!A78</f>
        <v>0</v>
      </c>
      <c r="B95" s="116">
        <f>Celdillas_Comparación!B78</f>
        <v>0</v>
      </c>
      <c r="C95" s="116">
        <f>Celdillas_Comparación!C78</f>
        <v>0</v>
      </c>
      <c r="D95" s="116" t="str">
        <f>Celdillas_Comparación!D78</f>
        <v/>
      </c>
      <c r="E95" s="116" t="str">
        <f>Celdillas_Comparación!E78</f>
        <v/>
      </c>
      <c r="F95" s="116" t="str">
        <f>Celdillas_Comparación!F78</f>
        <v/>
      </c>
      <c r="G95" s="118" t="str">
        <f t="shared" si="2"/>
        <v/>
      </c>
      <c r="H95" s="117" t="str">
        <f t="shared" si="3"/>
        <v/>
      </c>
    </row>
    <row r="96" spans="1:8" s="117" customFormat="1" x14ac:dyDescent="0.2">
      <c r="A96" s="116">
        <f>Celdillas_Comparación!A79</f>
        <v>0</v>
      </c>
      <c r="B96" s="116">
        <f>Celdillas_Comparación!B79</f>
        <v>0</v>
      </c>
      <c r="C96" s="116">
        <f>Celdillas_Comparación!C79</f>
        <v>0</v>
      </c>
      <c r="D96" s="116" t="str">
        <f>Celdillas_Comparación!D79</f>
        <v/>
      </c>
      <c r="E96" s="116" t="str">
        <f>Celdillas_Comparación!E79</f>
        <v/>
      </c>
      <c r="F96" s="116" t="str">
        <f>Celdillas_Comparación!F79</f>
        <v/>
      </c>
      <c r="G96" s="118" t="str">
        <f t="shared" si="2"/>
        <v/>
      </c>
      <c r="H96" s="117" t="str">
        <f t="shared" si="3"/>
        <v/>
      </c>
    </row>
    <row r="97" spans="1:8" s="117" customFormat="1" x14ac:dyDescent="0.2">
      <c r="A97" s="116">
        <f>Celdillas_Comparación!A80</f>
        <v>0</v>
      </c>
      <c r="B97" s="116">
        <f>Celdillas_Comparación!B80</f>
        <v>0</v>
      </c>
      <c r="C97" s="116">
        <f>Celdillas_Comparación!C80</f>
        <v>0</v>
      </c>
      <c r="D97" s="116" t="str">
        <f>Celdillas_Comparación!D80</f>
        <v/>
      </c>
      <c r="E97" s="116" t="str">
        <f>Celdillas_Comparación!E80</f>
        <v/>
      </c>
      <c r="F97" s="116" t="str">
        <f>Celdillas_Comparación!F80</f>
        <v/>
      </c>
      <c r="G97" s="118" t="str">
        <f t="shared" si="2"/>
        <v/>
      </c>
      <c r="H97" s="117" t="str">
        <f t="shared" si="3"/>
        <v/>
      </c>
    </row>
    <row r="98" spans="1:8" s="117" customFormat="1" x14ac:dyDescent="0.2">
      <c r="A98" s="116">
        <f>Celdillas_Comparación!A81</f>
        <v>0</v>
      </c>
      <c r="B98" s="116">
        <f>Celdillas_Comparación!B81</f>
        <v>0</v>
      </c>
      <c r="C98" s="116">
        <f>Celdillas_Comparación!C81</f>
        <v>0</v>
      </c>
      <c r="D98" s="116" t="str">
        <f>Celdillas_Comparación!D81</f>
        <v/>
      </c>
      <c r="E98" s="116" t="str">
        <f>Celdillas_Comparación!E81</f>
        <v/>
      </c>
      <c r="F98" s="116" t="str">
        <f>Celdillas_Comparación!F81</f>
        <v/>
      </c>
      <c r="G98" s="118" t="str">
        <f t="shared" si="2"/>
        <v/>
      </c>
      <c r="H98" s="117" t="str">
        <f t="shared" si="3"/>
        <v/>
      </c>
    </row>
    <row r="99" spans="1:8" s="117" customFormat="1" x14ac:dyDescent="0.2">
      <c r="A99" s="116">
        <f>Celdillas_Comparación!A82</f>
        <v>0</v>
      </c>
      <c r="B99" s="116">
        <f>Celdillas_Comparación!B82</f>
        <v>0</v>
      </c>
      <c r="C99" s="116">
        <f>Celdillas_Comparación!C82</f>
        <v>0</v>
      </c>
      <c r="D99" s="116" t="str">
        <f>Celdillas_Comparación!D82</f>
        <v/>
      </c>
      <c r="E99" s="116" t="str">
        <f>Celdillas_Comparación!E82</f>
        <v/>
      </c>
      <c r="F99" s="116" t="str">
        <f>Celdillas_Comparación!F82</f>
        <v/>
      </c>
      <c r="G99" s="118" t="str">
        <f t="shared" si="2"/>
        <v/>
      </c>
      <c r="H99" s="117" t="str">
        <f t="shared" si="3"/>
        <v/>
      </c>
    </row>
    <row r="100" spans="1:8" s="117" customFormat="1" x14ac:dyDescent="0.2">
      <c r="A100" s="116">
        <f>Celdillas_Comparación!A83</f>
        <v>0</v>
      </c>
      <c r="B100" s="116">
        <f>Celdillas_Comparación!B83</f>
        <v>0</v>
      </c>
      <c r="C100" s="116">
        <f>Celdillas_Comparación!C83</f>
        <v>0</v>
      </c>
      <c r="D100" s="116" t="str">
        <f>Celdillas_Comparación!D83</f>
        <v/>
      </c>
      <c r="E100" s="116" t="str">
        <f>Celdillas_Comparación!E83</f>
        <v/>
      </c>
      <c r="F100" s="116" t="str">
        <f>Celdillas_Comparación!F83</f>
        <v/>
      </c>
      <c r="G100" s="118" t="str">
        <f t="shared" si="2"/>
        <v/>
      </c>
      <c r="H100" s="117" t="str">
        <f t="shared" si="3"/>
        <v/>
      </c>
    </row>
    <row r="101" spans="1:8" s="117" customFormat="1" x14ac:dyDescent="0.2">
      <c r="A101" s="116">
        <f>Celdillas_Comparación!A84</f>
        <v>0</v>
      </c>
      <c r="B101" s="116">
        <f>Celdillas_Comparación!B84</f>
        <v>0</v>
      </c>
      <c r="C101" s="116">
        <f>Celdillas_Comparación!C84</f>
        <v>0</v>
      </c>
      <c r="D101" s="116" t="str">
        <f>Celdillas_Comparación!D84</f>
        <v/>
      </c>
      <c r="E101" s="116" t="str">
        <f>Celdillas_Comparación!E84</f>
        <v/>
      </c>
      <c r="F101" s="116" t="str">
        <f>Celdillas_Comparación!F84</f>
        <v/>
      </c>
      <c r="G101" s="118" t="str">
        <f t="shared" si="2"/>
        <v/>
      </c>
      <c r="H101" s="117" t="str">
        <f t="shared" si="3"/>
        <v/>
      </c>
    </row>
    <row r="102" spans="1:8" s="117" customFormat="1" x14ac:dyDescent="0.2">
      <c r="A102" s="116">
        <f>Celdillas_Comparación!A85</f>
        <v>0</v>
      </c>
      <c r="B102" s="116">
        <f>Celdillas_Comparación!B85</f>
        <v>0</v>
      </c>
      <c r="C102" s="116">
        <f>Celdillas_Comparación!C85</f>
        <v>0</v>
      </c>
      <c r="D102" s="116" t="str">
        <f>Celdillas_Comparación!D85</f>
        <v/>
      </c>
      <c r="E102" s="116" t="str">
        <f>Celdillas_Comparación!E85</f>
        <v/>
      </c>
      <c r="F102" s="116" t="str">
        <f>Celdillas_Comparación!F85</f>
        <v/>
      </c>
      <c r="G102" s="118" t="str">
        <f t="shared" si="2"/>
        <v/>
      </c>
      <c r="H102" s="117" t="str">
        <f t="shared" si="3"/>
        <v/>
      </c>
    </row>
    <row r="103" spans="1:8" s="117" customFormat="1" x14ac:dyDescent="0.2">
      <c r="A103" s="116">
        <f>Celdillas_Comparación!A86</f>
        <v>0</v>
      </c>
      <c r="B103" s="116">
        <f>Celdillas_Comparación!B86</f>
        <v>0</v>
      </c>
      <c r="C103" s="116">
        <f>Celdillas_Comparación!C86</f>
        <v>0</v>
      </c>
      <c r="D103" s="116" t="str">
        <f>Celdillas_Comparación!D86</f>
        <v/>
      </c>
      <c r="E103" s="116" t="str">
        <f>Celdillas_Comparación!E86</f>
        <v/>
      </c>
      <c r="F103" s="116" t="str">
        <f>Celdillas_Comparación!F86</f>
        <v/>
      </c>
      <c r="G103" s="118" t="str">
        <f t="shared" si="2"/>
        <v/>
      </c>
      <c r="H103" s="117" t="str">
        <f t="shared" si="3"/>
        <v/>
      </c>
    </row>
    <row r="104" spans="1:8" s="117" customFormat="1" x14ac:dyDescent="0.2">
      <c r="A104" s="116">
        <f>Celdillas_Comparación!A87</f>
        <v>0</v>
      </c>
      <c r="B104" s="116">
        <f>Celdillas_Comparación!B87</f>
        <v>0</v>
      </c>
      <c r="C104" s="116">
        <f>Celdillas_Comparación!C87</f>
        <v>0</v>
      </c>
      <c r="D104" s="116" t="str">
        <f>Celdillas_Comparación!D87</f>
        <v/>
      </c>
      <c r="E104" s="116" t="str">
        <f>Celdillas_Comparación!E87</f>
        <v/>
      </c>
      <c r="F104" s="116" t="str">
        <f>Celdillas_Comparación!F87</f>
        <v/>
      </c>
      <c r="G104" s="118" t="str">
        <f t="shared" si="2"/>
        <v/>
      </c>
      <c r="H104" s="117" t="str">
        <f t="shared" si="3"/>
        <v/>
      </c>
    </row>
    <row r="105" spans="1:8" s="117" customFormat="1" x14ac:dyDescent="0.2">
      <c r="A105" s="116">
        <f>Celdillas_Comparación!A88</f>
        <v>0</v>
      </c>
      <c r="B105" s="116">
        <f>Celdillas_Comparación!B88</f>
        <v>0</v>
      </c>
      <c r="C105" s="116">
        <f>Celdillas_Comparación!C88</f>
        <v>0</v>
      </c>
      <c r="D105" s="116" t="str">
        <f>Celdillas_Comparación!D88</f>
        <v/>
      </c>
      <c r="E105" s="116" t="str">
        <f>Celdillas_Comparación!E88</f>
        <v/>
      </c>
      <c r="F105" s="116" t="str">
        <f>Celdillas_Comparación!F88</f>
        <v/>
      </c>
      <c r="G105" s="118" t="str">
        <f t="shared" si="2"/>
        <v/>
      </c>
      <c r="H105" s="117" t="str">
        <f t="shared" si="3"/>
        <v/>
      </c>
    </row>
    <row r="106" spans="1:8" s="117" customFormat="1" x14ac:dyDescent="0.2">
      <c r="A106" s="116">
        <f>Celdillas_Comparación!A89</f>
        <v>0</v>
      </c>
      <c r="B106" s="116">
        <f>Celdillas_Comparación!B89</f>
        <v>0</v>
      </c>
      <c r="C106" s="116">
        <f>Celdillas_Comparación!C89</f>
        <v>0</v>
      </c>
      <c r="D106" s="116" t="str">
        <f>Celdillas_Comparación!D89</f>
        <v/>
      </c>
      <c r="E106" s="116" t="str">
        <f>Celdillas_Comparación!E89</f>
        <v/>
      </c>
      <c r="F106" s="116" t="str">
        <f>Celdillas_Comparación!F89</f>
        <v/>
      </c>
      <c r="G106" s="118" t="str">
        <f t="shared" si="2"/>
        <v/>
      </c>
      <c r="H106" s="117" t="str">
        <f t="shared" si="3"/>
        <v/>
      </c>
    </row>
    <row r="107" spans="1:8" s="117" customFormat="1" x14ac:dyDescent="0.2">
      <c r="A107" s="116">
        <f>Celdillas_Comparación!A90</f>
        <v>0</v>
      </c>
      <c r="B107" s="116">
        <f>Celdillas_Comparación!B90</f>
        <v>0</v>
      </c>
      <c r="C107" s="116">
        <f>Celdillas_Comparación!C90</f>
        <v>0</v>
      </c>
      <c r="D107" s="116" t="str">
        <f>Celdillas_Comparación!D90</f>
        <v/>
      </c>
      <c r="E107" s="116" t="str">
        <f>Celdillas_Comparación!E90</f>
        <v/>
      </c>
      <c r="F107" s="116" t="str">
        <f>Celdillas_Comparación!F90</f>
        <v/>
      </c>
      <c r="G107" s="118" t="str">
        <f t="shared" si="2"/>
        <v/>
      </c>
      <c r="H107" s="117" t="str">
        <f t="shared" si="3"/>
        <v/>
      </c>
    </row>
    <row r="108" spans="1:8" s="117" customFormat="1" x14ac:dyDescent="0.2">
      <c r="A108" s="116">
        <f>Celdillas_Comparación!A91</f>
        <v>0</v>
      </c>
      <c r="B108" s="116">
        <f>Celdillas_Comparación!B91</f>
        <v>0</v>
      </c>
      <c r="C108" s="116">
        <f>Celdillas_Comparación!C91</f>
        <v>0</v>
      </c>
      <c r="D108" s="116" t="str">
        <f>Celdillas_Comparación!D91</f>
        <v/>
      </c>
      <c r="E108" s="116" t="str">
        <f>Celdillas_Comparación!E91</f>
        <v/>
      </c>
      <c r="F108" s="116" t="str">
        <f>Celdillas_Comparación!F91</f>
        <v/>
      </c>
      <c r="G108" s="118" t="str">
        <f t="shared" si="2"/>
        <v/>
      </c>
      <c r="H108" s="117" t="str">
        <f t="shared" si="3"/>
        <v/>
      </c>
    </row>
    <row r="109" spans="1:8" s="117" customFormat="1" x14ac:dyDescent="0.2">
      <c r="A109" s="116">
        <f>Celdillas_Comparación!A92</f>
        <v>0</v>
      </c>
      <c r="B109" s="116">
        <f>Celdillas_Comparación!B92</f>
        <v>0</v>
      </c>
      <c r="C109" s="116">
        <f>Celdillas_Comparación!C92</f>
        <v>0</v>
      </c>
      <c r="D109" s="116" t="str">
        <f>Celdillas_Comparación!D92</f>
        <v/>
      </c>
      <c r="E109" s="116" t="str">
        <f>Celdillas_Comparación!E92</f>
        <v/>
      </c>
      <c r="F109" s="116" t="str">
        <f>Celdillas_Comparación!F92</f>
        <v/>
      </c>
      <c r="G109" s="118" t="str">
        <f t="shared" si="2"/>
        <v/>
      </c>
      <c r="H109" s="117" t="str">
        <f t="shared" si="3"/>
        <v/>
      </c>
    </row>
    <row r="110" spans="1:8" s="117" customFormat="1" x14ac:dyDescent="0.2">
      <c r="A110" s="116">
        <f>Celdillas_Comparación!A93</f>
        <v>0</v>
      </c>
      <c r="B110" s="116">
        <f>Celdillas_Comparación!B93</f>
        <v>0</v>
      </c>
      <c r="C110" s="116">
        <f>Celdillas_Comparación!C93</f>
        <v>0</v>
      </c>
      <c r="D110" s="116" t="str">
        <f>Celdillas_Comparación!D93</f>
        <v/>
      </c>
      <c r="E110" s="116" t="str">
        <f>Celdillas_Comparación!E93</f>
        <v/>
      </c>
      <c r="F110" s="116" t="str">
        <f>Celdillas_Comparación!F93</f>
        <v/>
      </c>
      <c r="G110" s="118" t="str">
        <f t="shared" si="2"/>
        <v/>
      </c>
      <c r="H110" s="117" t="str">
        <f t="shared" si="3"/>
        <v/>
      </c>
    </row>
    <row r="111" spans="1:8" s="117" customFormat="1" x14ac:dyDescent="0.2">
      <c r="A111" s="116">
        <f>Celdillas_Comparación!A94</f>
        <v>0</v>
      </c>
      <c r="B111" s="116">
        <f>Celdillas_Comparación!B94</f>
        <v>0</v>
      </c>
      <c r="C111" s="116">
        <f>Celdillas_Comparación!C94</f>
        <v>0</v>
      </c>
      <c r="D111" s="116" t="str">
        <f>Celdillas_Comparación!D94</f>
        <v/>
      </c>
      <c r="E111" s="116" t="str">
        <f>Celdillas_Comparación!E94</f>
        <v/>
      </c>
      <c r="F111" s="116" t="str">
        <f>Celdillas_Comparación!F94</f>
        <v/>
      </c>
      <c r="G111" s="118" t="str">
        <f t="shared" si="2"/>
        <v/>
      </c>
      <c r="H111" s="117" t="str">
        <f t="shared" si="3"/>
        <v/>
      </c>
    </row>
    <row r="112" spans="1:8" s="117" customFormat="1" x14ac:dyDescent="0.2">
      <c r="A112" s="116">
        <f>Celdillas_Comparación!A95</f>
        <v>0</v>
      </c>
      <c r="B112" s="116">
        <f>Celdillas_Comparación!B95</f>
        <v>0</v>
      </c>
      <c r="C112" s="116">
        <f>Celdillas_Comparación!C95</f>
        <v>0</v>
      </c>
      <c r="D112" s="116" t="str">
        <f>Celdillas_Comparación!D95</f>
        <v/>
      </c>
      <c r="E112" s="116" t="str">
        <f>Celdillas_Comparación!E95</f>
        <v/>
      </c>
      <c r="F112" s="116" t="str">
        <f>Celdillas_Comparación!F95</f>
        <v/>
      </c>
      <c r="G112" s="118" t="str">
        <f t="shared" si="2"/>
        <v/>
      </c>
      <c r="H112" s="117" t="str">
        <f t="shared" si="3"/>
        <v/>
      </c>
    </row>
    <row r="113" spans="1:8" s="117" customFormat="1" x14ac:dyDescent="0.2">
      <c r="A113" s="116">
        <f>Celdillas_Comparación!A96</f>
        <v>0</v>
      </c>
      <c r="B113" s="116">
        <f>Celdillas_Comparación!B96</f>
        <v>0</v>
      </c>
      <c r="C113" s="116">
        <f>Celdillas_Comparación!C96</f>
        <v>0</v>
      </c>
      <c r="D113" s="116" t="str">
        <f>Celdillas_Comparación!D96</f>
        <v/>
      </c>
      <c r="E113" s="116" t="str">
        <f>Celdillas_Comparación!E96</f>
        <v/>
      </c>
      <c r="F113" s="116" t="str">
        <f>Celdillas_Comparación!F96</f>
        <v/>
      </c>
      <c r="G113" s="118" t="str">
        <f t="shared" si="2"/>
        <v/>
      </c>
      <c r="H113" s="117" t="str">
        <f t="shared" si="3"/>
        <v/>
      </c>
    </row>
    <row r="114" spans="1:8" s="117" customFormat="1" x14ac:dyDescent="0.2">
      <c r="A114" s="116">
        <f>Celdillas_Comparación!A97</f>
        <v>0</v>
      </c>
      <c r="B114" s="116">
        <f>Celdillas_Comparación!B97</f>
        <v>0</v>
      </c>
      <c r="C114" s="116">
        <f>Celdillas_Comparación!C97</f>
        <v>0</v>
      </c>
      <c r="D114" s="116" t="str">
        <f>Celdillas_Comparación!D97</f>
        <v/>
      </c>
      <c r="E114" s="116" t="str">
        <f>Celdillas_Comparación!E97</f>
        <v/>
      </c>
      <c r="F114" s="116" t="str">
        <f>Celdillas_Comparación!F97</f>
        <v/>
      </c>
      <c r="G114" s="118" t="str">
        <f t="shared" si="2"/>
        <v/>
      </c>
      <c r="H114" s="117" t="str">
        <f t="shared" si="3"/>
        <v/>
      </c>
    </row>
    <row r="115" spans="1:8" s="117" customFormat="1" x14ac:dyDescent="0.2">
      <c r="A115" s="116">
        <f>Celdillas_Comparación!A98</f>
        <v>0</v>
      </c>
      <c r="B115" s="116">
        <f>Celdillas_Comparación!B98</f>
        <v>0</v>
      </c>
      <c r="C115" s="116">
        <f>Celdillas_Comparación!C98</f>
        <v>0</v>
      </c>
      <c r="D115" s="116" t="str">
        <f>Celdillas_Comparación!D98</f>
        <v/>
      </c>
      <c r="E115" s="116" t="str">
        <f>Celdillas_Comparación!E98</f>
        <v/>
      </c>
      <c r="F115" s="116" t="str">
        <f>Celdillas_Comparación!F98</f>
        <v/>
      </c>
      <c r="G115" s="118" t="str">
        <f t="shared" si="2"/>
        <v/>
      </c>
      <c r="H115" s="117" t="str">
        <f t="shared" si="3"/>
        <v/>
      </c>
    </row>
    <row r="116" spans="1:8" s="117" customFormat="1" x14ac:dyDescent="0.2">
      <c r="A116" s="116">
        <f>Celdillas_Comparación!A99</f>
        <v>0</v>
      </c>
      <c r="B116" s="116">
        <f>Celdillas_Comparación!B99</f>
        <v>0</v>
      </c>
      <c r="C116" s="116">
        <f>Celdillas_Comparación!C99</f>
        <v>0</v>
      </c>
      <c r="D116" s="116" t="str">
        <f>Celdillas_Comparación!D99</f>
        <v/>
      </c>
      <c r="E116" s="116" t="str">
        <f>Celdillas_Comparación!E99</f>
        <v/>
      </c>
      <c r="F116" s="116" t="str">
        <f>Celdillas_Comparación!F99</f>
        <v/>
      </c>
      <c r="G116" s="118" t="str">
        <f t="shared" si="2"/>
        <v/>
      </c>
      <c r="H116" s="117" t="str">
        <f t="shared" si="3"/>
        <v/>
      </c>
    </row>
    <row r="117" spans="1:8" s="117" customFormat="1" x14ac:dyDescent="0.2">
      <c r="A117" s="116">
        <f>Celdillas_Comparación!A100</f>
        <v>0</v>
      </c>
      <c r="B117" s="116">
        <f>Celdillas_Comparación!B100</f>
        <v>0</v>
      </c>
      <c r="C117" s="116">
        <f>Celdillas_Comparación!C100</f>
        <v>0</v>
      </c>
      <c r="D117" s="116" t="str">
        <f>Celdillas_Comparación!D100</f>
        <v/>
      </c>
      <c r="E117" s="116" t="str">
        <f>Celdillas_Comparación!E100</f>
        <v/>
      </c>
      <c r="F117" s="116" t="str">
        <f>Celdillas_Comparación!F100</f>
        <v/>
      </c>
      <c r="G117" s="118" t="str">
        <f t="shared" si="2"/>
        <v/>
      </c>
      <c r="H117" s="117" t="str">
        <f t="shared" si="3"/>
        <v/>
      </c>
    </row>
    <row r="118" spans="1:8" s="117" customFormat="1" x14ac:dyDescent="0.2">
      <c r="A118" s="116">
        <f>Celdillas_Comparación!A101</f>
        <v>0</v>
      </c>
      <c r="B118" s="116">
        <f>Celdillas_Comparación!B101</f>
        <v>0</v>
      </c>
      <c r="C118" s="116">
        <f>Celdillas_Comparación!C101</f>
        <v>0</v>
      </c>
      <c r="D118" s="116" t="str">
        <f>Celdillas_Comparación!D101</f>
        <v/>
      </c>
      <c r="E118" s="116" t="str">
        <f>Celdillas_Comparación!E101</f>
        <v/>
      </c>
      <c r="F118" s="116" t="str">
        <f>Celdillas_Comparación!F101</f>
        <v/>
      </c>
      <c r="G118" s="118" t="str">
        <f t="shared" si="2"/>
        <v/>
      </c>
      <c r="H118" s="117" t="str">
        <f t="shared" si="3"/>
        <v/>
      </c>
    </row>
    <row r="119" spans="1:8" s="117" customFormat="1" x14ac:dyDescent="0.2">
      <c r="A119" s="116">
        <f>Celdillas_Comparación!A102</f>
        <v>0</v>
      </c>
      <c r="B119" s="116">
        <f>Celdillas_Comparación!B102</f>
        <v>0</v>
      </c>
      <c r="C119" s="116">
        <f>Celdillas_Comparación!C102</f>
        <v>0</v>
      </c>
      <c r="D119" s="116" t="str">
        <f>Celdillas_Comparación!D102</f>
        <v/>
      </c>
      <c r="E119" s="116" t="str">
        <f>Celdillas_Comparación!E102</f>
        <v/>
      </c>
      <c r="F119" s="116" t="str">
        <f>Celdillas_Comparación!F102</f>
        <v/>
      </c>
      <c r="G119" s="118" t="str">
        <f t="shared" si="2"/>
        <v/>
      </c>
      <c r="H119" s="117" t="str">
        <f t="shared" si="3"/>
        <v/>
      </c>
    </row>
    <row r="120" spans="1:8" s="117" customFormat="1" x14ac:dyDescent="0.2">
      <c r="A120" s="116">
        <f>Celdillas_Comparación!A103</f>
        <v>0</v>
      </c>
      <c r="B120" s="116">
        <f>Celdillas_Comparación!B103</f>
        <v>0</v>
      </c>
      <c r="C120" s="116">
        <f>Celdillas_Comparación!C103</f>
        <v>0</v>
      </c>
      <c r="D120" s="116" t="str">
        <f>Celdillas_Comparación!D103</f>
        <v/>
      </c>
      <c r="E120" s="116" t="str">
        <f>Celdillas_Comparación!E103</f>
        <v/>
      </c>
      <c r="F120" s="116" t="str">
        <f>Celdillas_Comparación!F103</f>
        <v/>
      </c>
      <c r="G120" s="118" t="str">
        <f t="shared" si="2"/>
        <v/>
      </c>
      <c r="H120" s="117" t="str">
        <f t="shared" si="3"/>
        <v/>
      </c>
    </row>
    <row r="121" spans="1:8" s="117" customFormat="1" x14ac:dyDescent="0.2">
      <c r="A121" s="116">
        <f>Celdillas_Comparación!A104</f>
        <v>0</v>
      </c>
      <c r="B121" s="116">
        <f>Celdillas_Comparación!B104</f>
        <v>0</v>
      </c>
      <c r="C121" s="116">
        <f>Celdillas_Comparación!C104</f>
        <v>0</v>
      </c>
      <c r="D121" s="116" t="str">
        <f>Celdillas_Comparación!D104</f>
        <v/>
      </c>
      <c r="E121" s="116" t="str">
        <f>Celdillas_Comparación!E104</f>
        <v/>
      </c>
      <c r="F121" s="116" t="str">
        <f>Celdillas_Comparación!F104</f>
        <v/>
      </c>
      <c r="G121" s="118" t="str">
        <f t="shared" si="2"/>
        <v/>
      </c>
      <c r="H121" s="117" t="str">
        <f t="shared" si="3"/>
        <v/>
      </c>
    </row>
    <row r="122" spans="1:8" s="117" customFormat="1" x14ac:dyDescent="0.2">
      <c r="A122" s="116">
        <f>Celdillas_Comparación!A105</f>
        <v>0</v>
      </c>
      <c r="B122" s="116">
        <f>Celdillas_Comparación!B105</f>
        <v>0</v>
      </c>
      <c r="C122" s="116">
        <f>Celdillas_Comparación!C105</f>
        <v>0</v>
      </c>
      <c r="D122" s="116" t="str">
        <f>Celdillas_Comparación!D105</f>
        <v/>
      </c>
      <c r="E122" s="116" t="str">
        <f>Celdillas_Comparación!E105</f>
        <v/>
      </c>
      <c r="F122" s="116" t="str">
        <f>Celdillas_Comparación!F105</f>
        <v/>
      </c>
      <c r="G122" s="118" t="str">
        <f t="shared" si="2"/>
        <v/>
      </c>
      <c r="H122" s="117" t="str">
        <f t="shared" si="3"/>
        <v/>
      </c>
    </row>
    <row r="123" spans="1:8" s="117" customFormat="1" x14ac:dyDescent="0.2">
      <c r="A123" s="116">
        <f>Celdillas_Comparación!A106</f>
        <v>0</v>
      </c>
      <c r="B123" s="116">
        <f>Celdillas_Comparación!B106</f>
        <v>0</v>
      </c>
      <c r="C123" s="116">
        <f>Celdillas_Comparación!C106</f>
        <v>0</v>
      </c>
      <c r="D123" s="116" t="str">
        <f>Celdillas_Comparación!D106</f>
        <v/>
      </c>
      <c r="E123" s="116" t="str">
        <f>Celdillas_Comparación!E106</f>
        <v/>
      </c>
      <c r="F123" s="116" t="str">
        <f>Celdillas_Comparación!F106</f>
        <v/>
      </c>
      <c r="G123" s="118" t="str">
        <f t="shared" si="2"/>
        <v/>
      </c>
      <c r="H123" s="117" t="str">
        <f t="shared" si="3"/>
        <v/>
      </c>
    </row>
    <row r="124" spans="1:8" s="117" customFormat="1" x14ac:dyDescent="0.2">
      <c r="A124" s="116">
        <f>Celdillas_Comparación!A107</f>
        <v>0</v>
      </c>
      <c r="B124" s="116">
        <f>Celdillas_Comparación!B107</f>
        <v>0</v>
      </c>
      <c r="C124" s="116">
        <f>Celdillas_Comparación!C107</f>
        <v>0</v>
      </c>
      <c r="D124" s="116" t="str">
        <f>Celdillas_Comparación!D107</f>
        <v/>
      </c>
      <c r="E124" s="116" t="str">
        <f>Celdillas_Comparación!E107</f>
        <v/>
      </c>
      <c r="F124" s="116" t="str">
        <f>Celdillas_Comparación!F107</f>
        <v/>
      </c>
      <c r="G124" s="118" t="str">
        <f t="shared" si="2"/>
        <v/>
      </c>
      <c r="H124" s="117" t="str">
        <f t="shared" si="3"/>
        <v/>
      </c>
    </row>
    <row r="125" spans="1:8" s="117" customFormat="1" x14ac:dyDescent="0.2">
      <c r="A125" s="116">
        <f>Celdillas_Comparación!A108</f>
        <v>0</v>
      </c>
      <c r="B125" s="116">
        <f>Celdillas_Comparación!B108</f>
        <v>0</v>
      </c>
      <c r="C125" s="116">
        <f>Celdillas_Comparación!C108</f>
        <v>0</v>
      </c>
      <c r="D125" s="116" t="str">
        <f>Celdillas_Comparación!D108</f>
        <v/>
      </c>
      <c r="E125" s="116" t="str">
        <f>Celdillas_Comparación!E108</f>
        <v/>
      </c>
      <c r="F125" s="116" t="str">
        <f>Celdillas_Comparación!F108</f>
        <v/>
      </c>
      <c r="G125" s="118" t="str">
        <f t="shared" si="2"/>
        <v/>
      </c>
      <c r="H125" s="117" t="str">
        <f t="shared" si="3"/>
        <v/>
      </c>
    </row>
    <row r="126" spans="1:8" s="117" customFormat="1" x14ac:dyDescent="0.2">
      <c r="A126" s="116">
        <f>Celdillas_Comparación!A109</f>
        <v>0</v>
      </c>
      <c r="B126" s="116">
        <f>Celdillas_Comparación!B109</f>
        <v>0</v>
      </c>
      <c r="C126" s="116">
        <f>Celdillas_Comparación!C109</f>
        <v>0</v>
      </c>
      <c r="D126" s="116" t="str">
        <f>Celdillas_Comparación!D109</f>
        <v/>
      </c>
      <c r="E126" s="116" t="str">
        <f>Celdillas_Comparación!E109</f>
        <v/>
      </c>
      <c r="F126" s="116" t="str">
        <f>Celdillas_Comparación!F109</f>
        <v/>
      </c>
      <c r="G126" s="118" t="str">
        <f t="shared" si="2"/>
        <v/>
      </c>
      <c r="H126" s="117" t="str">
        <f t="shared" si="3"/>
        <v/>
      </c>
    </row>
    <row r="127" spans="1:8" s="117" customFormat="1" x14ac:dyDescent="0.2">
      <c r="A127" s="116">
        <f>Celdillas_Comparación!A110</f>
        <v>0</v>
      </c>
      <c r="B127" s="116">
        <f>Celdillas_Comparación!B110</f>
        <v>0</v>
      </c>
      <c r="C127" s="116">
        <f>Celdillas_Comparación!C110</f>
        <v>0</v>
      </c>
      <c r="D127" s="116" t="str">
        <f>Celdillas_Comparación!D110</f>
        <v/>
      </c>
      <c r="E127" s="116" t="str">
        <f>Celdillas_Comparación!E110</f>
        <v/>
      </c>
      <c r="F127" s="116" t="str">
        <f>Celdillas_Comparación!F110</f>
        <v/>
      </c>
      <c r="G127" s="118" t="str">
        <f t="shared" si="2"/>
        <v/>
      </c>
      <c r="H127" s="117" t="str">
        <f t="shared" si="3"/>
        <v/>
      </c>
    </row>
    <row r="128" spans="1:8" s="117" customFormat="1" x14ac:dyDescent="0.2">
      <c r="A128" s="116">
        <f>Celdillas_Comparación!A111</f>
        <v>0</v>
      </c>
      <c r="B128" s="116">
        <f>Celdillas_Comparación!B111</f>
        <v>0</v>
      </c>
      <c r="C128" s="116">
        <f>Celdillas_Comparación!C111</f>
        <v>0</v>
      </c>
      <c r="D128" s="116" t="str">
        <f>Celdillas_Comparación!D111</f>
        <v/>
      </c>
      <c r="E128" s="116" t="str">
        <f>Celdillas_Comparación!E111</f>
        <v/>
      </c>
      <c r="F128" s="116" t="str">
        <f>Celdillas_Comparación!F111</f>
        <v/>
      </c>
      <c r="G128" s="118" t="str">
        <f t="shared" si="2"/>
        <v/>
      </c>
      <c r="H128" s="117" t="str">
        <f t="shared" si="3"/>
        <v/>
      </c>
    </row>
    <row r="129" spans="1:8" s="117" customFormat="1" x14ac:dyDescent="0.2">
      <c r="A129" s="116">
        <f>Celdillas_Comparación!A112</f>
        <v>0</v>
      </c>
      <c r="B129" s="116">
        <f>Celdillas_Comparación!B112</f>
        <v>0</v>
      </c>
      <c r="C129" s="116">
        <f>Celdillas_Comparación!C112</f>
        <v>0</v>
      </c>
      <c r="D129" s="116" t="str">
        <f>Celdillas_Comparación!D112</f>
        <v/>
      </c>
      <c r="E129" s="116" t="str">
        <f>Celdillas_Comparación!E112</f>
        <v/>
      </c>
      <c r="F129" s="116" t="str">
        <f>Celdillas_Comparación!F112</f>
        <v/>
      </c>
      <c r="G129" s="118" t="str">
        <f t="shared" si="2"/>
        <v/>
      </c>
      <c r="H129" s="117" t="str">
        <f t="shared" si="3"/>
        <v/>
      </c>
    </row>
    <row r="130" spans="1:8" s="117" customFormat="1" x14ac:dyDescent="0.2">
      <c r="A130" s="116">
        <f>Celdillas_Comparación!A113</f>
        <v>0</v>
      </c>
      <c r="B130" s="116">
        <f>Celdillas_Comparación!B113</f>
        <v>0</v>
      </c>
      <c r="C130" s="116">
        <f>Celdillas_Comparación!C113</f>
        <v>0</v>
      </c>
      <c r="D130" s="116" t="str">
        <f>Celdillas_Comparación!D113</f>
        <v/>
      </c>
      <c r="E130" s="116" t="str">
        <f>Celdillas_Comparación!E113</f>
        <v/>
      </c>
      <c r="F130" s="116" t="str">
        <f>Celdillas_Comparación!F113</f>
        <v/>
      </c>
      <c r="G130" s="118" t="str">
        <f t="shared" si="2"/>
        <v/>
      </c>
      <c r="H130" s="117" t="str">
        <f t="shared" si="3"/>
        <v/>
      </c>
    </row>
    <row r="131" spans="1:8" s="117" customFormat="1" x14ac:dyDescent="0.2">
      <c r="A131" s="116">
        <f>Celdillas_Comparación!A114</f>
        <v>0</v>
      </c>
      <c r="B131" s="116">
        <f>Celdillas_Comparación!B114</f>
        <v>0</v>
      </c>
      <c r="C131" s="116">
        <f>Celdillas_Comparación!C114</f>
        <v>0</v>
      </c>
      <c r="D131" s="116" t="str">
        <f>Celdillas_Comparación!D114</f>
        <v/>
      </c>
      <c r="E131" s="116" t="str">
        <f>Celdillas_Comparación!E114</f>
        <v/>
      </c>
      <c r="F131" s="116" t="str">
        <f>Celdillas_Comparación!F114</f>
        <v/>
      </c>
      <c r="G131" s="118" t="str">
        <f t="shared" si="2"/>
        <v/>
      </c>
      <c r="H131" s="117" t="str">
        <f t="shared" si="3"/>
        <v/>
      </c>
    </row>
    <row r="132" spans="1:8" s="117" customFormat="1" x14ac:dyDescent="0.2">
      <c r="A132" s="116">
        <f>Celdillas_Comparación!A115</f>
        <v>0</v>
      </c>
      <c r="B132" s="116">
        <f>Celdillas_Comparación!B115</f>
        <v>0</v>
      </c>
      <c r="C132" s="116">
        <f>Celdillas_Comparación!C115</f>
        <v>0</v>
      </c>
      <c r="D132" s="116" t="str">
        <f>Celdillas_Comparación!D115</f>
        <v/>
      </c>
      <c r="E132" s="116" t="str">
        <f>Celdillas_Comparación!E115</f>
        <v/>
      </c>
      <c r="F132" s="116" t="str">
        <f>Celdillas_Comparación!F115</f>
        <v/>
      </c>
      <c r="G132" s="118" t="str">
        <f t="shared" si="2"/>
        <v/>
      </c>
      <c r="H132" s="117" t="str">
        <f t="shared" si="3"/>
        <v/>
      </c>
    </row>
    <row r="133" spans="1:8" s="117" customFormat="1" x14ac:dyDescent="0.2">
      <c r="A133" s="116">
        <f>Celdillas_Comparación!A116</f>
        <v>0</v>
      </c>
      <c r="B133" s="116">
        <f>Celdillas_Comparación!B116</f>
        <v>0</v>
      </c>
      <c r="C133" s="116">
        <f>Celdillas_Comparación!C116</f>
        <v>0</v>
      </c>
      <c r="D133" s="116" t="str">
        <f>Celdillas_Comparación!D116</f>
        <v/>
      </c>
      <c r="E133" s="116" t="str">
        <f>Celdillas_Comparación!E116</f>
        <v/>
      </c>
      <c r="F133" s="116" t="str">
        <f>Celdillas_Comparación!F116</f>
        <v/>
      </c>
      <c r="G133" s="118" t="str">
        <f t="shared" si="2"/>
        <v/>
      </c>
      <c r="H133" s="117" t="str">
        <f t="shared" si="3"/>
        <v/>
      </c>
    </row>
    <row r="134" spans="1:8" s="117" customFormat="1" x14ac:dyDescent="0.2">
      <c r="A134" s="116">
        <f>Celdillas_Comparación!A117</f>
        <v>0</v>
      </c>
      <c r="B134" s="116">
        <f>Celdillas_Comparación!B117</f>
        <v>0</v>
      </c>
      <c r="C134" s="116">
        <f>Celdillas_Comparación!C117</f>
        <v>0</v>
      </c>
      <c r="D134" s="116" t="str">
        <f>Celdillas_Comparación!D117</f>
        <v/>
      </c>
      <c r="E134" s="116" t="str">
        <f>Celdillas_Comparación!E117</f>
        <v/>
      </c>
      <c r="F134" s="116" t="str">
        <f>Celdillas_Comparación!F117</f>
        <v/>
      </c>
      <c r="G134" s="118" t="str">
        <f t="shared" si="2"/>
        <v/>
      </c>
      <c r="H134" s="117" t="str">
        <f t="shared" si="3"/>
        <v/>
      </c>
    </row>
    <row r="135" spans="1:8" s="117" customFormat="1" x14ac:dyDescent="0.2">
      <c r="A135" s="116">
        <f>Celdillas_Comparación!A118</f>
        <v>0</v>
      </c>
      <c r="B135" s="116">
        <f>Celdillas_Comparación!B118</f>
        <v>0</v>
      </c>
      <c r="C135" s="116">
        <f>Celdillas_Comparación!C118</f>
        <v>0</v>
      </c>
      <c r="D135" s="116" t="str">
        <f>Celdillas_Comparación!D118</f>
        <v/>
      </c>
      <c r="E135" s="116" t="str">
        <f>Celdillas_Comparación!E118</f>
        <v/>
      </c>
      <c r="F135" s="116" t="str">
        <f>Celdillas_Comparación!F118</f>
        <v/>
      </c>
      <c r="G135" s="118" t="str">
        <f t="shared" si="2"/>
        <v/>
      </c>
      <c r="H135" s="117" t="str">
        <f t="shared" si="3"/>
        <v/>
      </c>
    </row>
    <row r="136" spans="1:8" s="117" customFormat="1" x14ac:dyDescent="0.2">
      <c r="A136" s="116">
        <f>Celdillas_Comparación!A119</f>
        <v>0</v>
      </c>
      <c r="B136" s="116">
        <f>Celdillas_Comparación!B119</f>
        <v>0</v>
      </c>
      <c r="C136" s="116">
        <f>Celdillas_Comparación!C119</f>
        <v>0</v>
      </c>
      <c r="D136" s="116" t="str">
        <f>Celdillas_Comparación!D119</f>
        <v/>
      </c>
      <c r="E136" s="116" t="str">
        <f>Celdillas_Comparación!E119</f>
        <v/>
      </c>
      <c r="F136" s="116" t="str">
        <f>Celdillas_Comparación!F119</f>
        <v/>
      </c>
      <c r="G136" s="118" t="str">
        <f t="shared" si="2"/>
        <v/>
      </c>
      <c r="H136" s="117" t="str">
        <f t="shared" si="3"/>
        <v/>
      </c>
    </row>
    <row r="137" spans="1:8" s="117" customFormat="1" x14ac:dyDescent="0.2">
      <c r="A137" s="116">
        <f>Celdillas_Comparación!A120</f>
        <v>0</v>
      </c>
      <c r="B137" s="116">
        <f>Celdillas_Comparación!B120</f>
        <v>0</v>
      </c>
      <c r="C137" s="116">
        <f>Celdillas_Comparación!C120</f>
        <v>0</v>
      </c>
      <c r="D137" s="116" t="str">
        <f>Celdillas_Comparación!D120</f>
        <v/>
      </c>
      <c r="E137" s="116" t="str">
        <f>Celdillas_Comparación!E120</f>
        <v/>
      </c>
      <c r="F137" s="116" t="str">
        <f>Celdillas_Comparación!F120</f>
        <v/>
      </c>
      <c r="G137" s="118" t="str">
        <f t="shared" si="2"/>
        <v/>
      </c>
      <c r="H137" s="117" t="str">
        <f t="shared" si="3"/>
        <v/>
      </c>
    </row>
    <row r="138" spans="1:8" s="117" customFormat="1" x14ac:dyDescent="0.2">
      <c r="A138" s="116">
        <f>Celdillas_Comparación!A121</f>
        <v>0</v>
      </c>
      <c r="B138" s="116">
        <f>Celdillas_Comparación!B121</f>
        <v>0</v>
      </c>
      <c r="C138" s="116">
        <f>Celdillas_Comparación!C121</f>
        <v>0</v>
      </c>
      <c r="D138" s="116" t="str">
        <f>Celdillas_Comparación!D121</f>
        <v/>
      </c>
      <c r="E138" s="116" t="str">
        <f>Celdillas_Comparación!E121</f>
        <v/>
      </c>
      <c r="F138" s="116" t="str">
        <f>Celdillas_Comparación!F121</f>
        <v/>
      </c>
      <c r="G138" s="118" t="str">
        <f t="shared" si="2"/>
        <v/>
      </c>
      <c r="H138" s="117" t="str">
        <f t="shared" si="3"/>
        <v/>
      </c>
    </row>
    <row r="139" spans="1:8" s="117" customFormat="1" x14ac:dyDescent="0.2">
      <c r="A139" s="116">
        <f>Celdillas_Comparación!A122</f>
        <v>0</v>
      </c>
      <c r="B139" s="116">
        <f>Celdillas_Comparación!B122</f>
        <v>0</v>
      </c>
      <c r="C139" s="116">
        <f>Celdillas_Comparación!C122</f>
        <v>0</v>
      </c>
      <c r="D139" s="116" t="str">
        <f>Celdillas_Comparación!D122</f>
        <v/>
      </c>
      <c r="E139" s="116" t="str">
        <f>Celdillas_Comparación!E122</f>
        <v/>
      </c>
      <c r="F139" s="116" t="str">
        <f>Celdillas_Comparación!F122</f>
        <v/>
      </c>
      <c r="G139" s="118" t="str">
        <f t="shared" si="2"/>
        <v/>
      </c>
      <c r="H139" s="117" t="str">
        <f t="shared" si="3"/>
        <v/>
      </c>
    </row>
    <row r="140" spans="1:8" s="117" customFormat="1" x14ac:dyDescent="0.2">
      <c r="A140" s="116">
        <f>Celdillas_Comparación!A123</f>
        <v>0</v>
      </c>
      <c r="B140" s="116">
        <f>Celdillas_Comparación!B123</f>
        <v>0</v>
      </c>
      <c r="C140" s="116">
        <f>Celdillas_Comparación!C123</f>
        <v>0</v>
      </c>
      <c r="D140" s="116" t="str">
        <f>Celdillas_Comparación!D123</f>
        <v/>
      </c>
      <c r="E140" s="116" t="str">
        <f>Celdillas_Comparación!E123</f>
        <v/>
      </c>
      <c r="F140" s="116" t="str">
        <f>Celdillas_Comparación!F123</f>
        <v/>
      </c>
      <c r="G140" s="118" t="str">
        <f t="shared" si="2"/>
        <v/>
      </c>
      <c r="H140" s="117" t="str">
        <f t="shared" si="3"/>
        <v/>
      </c>
    </row>
    <row r="141" spans="1:8" s="117" customFormat="1" x14ac:dyDescent="0.2">
      <c r="A141" s="116">
        <f>Celdillas_Comparación!A124</f>
        <v>0</v>
      </c>
      <c r="B141" s="116">
        <f>Celdillas_Comparación!B124</f>
        <v>0</v>
      </c>
      <c r="C141" s="116">
        <f>Celdillas_Comparación!C124</f>
        <v>0</v>
      </c>
      <c r="D141" s="116" t="str">
        <f>Celdillas_Comparación!D124</f>
        <v/>
      </c>
      <c r="E141" s="116" t="str">
        <f>Celdillas_Comparación!E124</f>
        <v/>
      </c>
      <c r="F141" s="116" t="str">
        <f>Celdillas_Comparación!F124</f>
        <v/>
      </c>
      <c r="G141" s="118" t="str">
        <f t="shared" si="2"/>
        <v/>
      </c>
      <c r="H141" s="117" t="str">
        <f t="shared" si="3"/>
        <v/>
      </c>
    </row>
    <row r="142" spans="1:8" s="117" customFormat="1" x14ac:dyDescent="0.2">
      <c r="A142" s="116">
        <f>Celdillas_Comparación!A125</f>
        <v>0</v>
      </c>
      <c r="B142" s="116">
        <f>Celdillas_Comparación!B125</f>
        <v>0</v>
      </c>
      <c r="C142" s="116">
        <f>Celdillas_Comparación!C125</f>
        <v>0</v>
      </c>
      <c r="D142" s="116" t="str">
        <f>Celdillas_Comparación!D125</f>
        <v/>
      </c>
      <c r="E142" s="116" t="str">
        <f>Celdillas_Comparación!E125</f>
        <v/>
      </c>
      <c r="F142" s="116" t="str">
        <f>Celdillas_Comparación!F125</f>
        <v/>
      </c>
      <c r="G142" s="118" t="str">
        <f t="shared" si="2"/>
        <v/>
      </c>
      <c r="H142" s="117" t="str">
        <f t="shared" si="3"/>
        <v/>
      </c>
    </row>
    <row r="143" spans="1:8" s="117" customFormat="1" x14ac:dyDescent="0.2">
      <c r="A143" s="116">
        <f>Celdillas_Comparación!A126</f>
        <v>0</v>
      </c>
      <c r="B143" s="116">
        <f>Celdillas_Comparación!B126</f>
        <v>0</v>
      </c>
      <c r="C143" s="116">
        <f>Celdillas_Comparación!C126</f>
        <v>0</v>
      </c>
      <c r="D143" s="116" t="str">
        <f>Celdillas_Comparación!D126</f>
        <v/>
      </c>
      <c r="E143" s="116" t="str">
        <f>Celdillas_Comparación!E126</f>
        <v/>
      </c>
      <c r="F143" s="116" t="str">
        <f>Celdillas_Comparación!F126</f>
        <v/>
      </c>
      <c r="G143" s="118" t="str">
        <f t="shared" si="2"/>
        <v/>
      </c>
      <c r="H143" s="117" t="str">
        <f t="shared" si="3"/>
        <v/>
      </c>
    </row>
    <row r="144" spans="1:8" s="117" customFormat="1" x14ac:dyDescent="0.2">
      <c r="A144" s="116">
        <f>Celdillas_Comparación!A127</f>
        <v>0</v>
      </c>
      <c r="B144" s="116">
        <f>Celdillas_Comparación!B127</f>
        <v>0</v>
      </c>
      <c r="C144" s="116">
        <f>Celdillas_Comparación!C127</f>
        <v>0</v>
      </c>
      <c r="D144" s="116" t="str">
        <f>Celdillas_Comparación!D127</f>
        <v/>
      </c>
      <c r="E144" s="116" t="str">
        <f>Celdillas_Comparación!E127</f>
        <v/>
      </c>
      <c r="F144" s="116" t="str">
        <f>Celdillas_Comparación!F127</f>
        <v/>
      </c>
      <c r="G144" s="118" t="str">
        <f t="shared" si="2"/>
        <v/>
      </c>
      <c r="H144" s="117" t="str">
        <f t="shared" si="3"/>
        <v/>
      </c>
    </row>
    <row r="145" spans="1:8" s="117" customFormat="1" x14ac:dyDescent="0.2">
      <c r="A145" s="116">
        <f>Celdillas_Comparación!A128</f>
        <v>0</v>
      </c>
      <c r="B145" s="116">
        <f>Celdillas_Comparación!B128</f>
        <v>0</v>
      </c>
      <c r="C145" s="116">
        <f>Celdillas_Comparación!C128</f>
        <v>0</v>
      </c>
      <c r="D145" s="116" t="str">
        <f>Celdillas_Comparación!D128</f>
        <v/>
      </c>
      <c r="E145" s="116" t="str">
        <f>Celdillas_Comparación!E128</f>
        <v/>
      </c>
      <c r="F145" s="116" t="str">
        <f>Celdillas_Comparación!F128</f>
        <v/>
      </c>
      <c r="G145" s="118" t="str">
        <f t="shared" si="2"/>
        <v/>
      </c>
      <c r="H145" s="117" t="str">
        <f t="shared" si="3"/>
        <v/>
      </c>
    </row>
    <row r="146" spans="1:8" s="117" customFormat="1" x14ac:dyDescent="0.2">
      <c r="A146" s="116">
        <f>Celdillas_Comparación!A129</f>
        <v>0</v>
      </c>
      <c r="B146" s="116">
        <f>Celdillas_Comparación!B129</f>
        <v>0</v>
      </c>
      <c r="C146" s="116">
        <f>Celdillas_Comparación!C129</f>
        <v>0</v>
      </c>
      <c r="D146" s="116" t="str">
        <f>Celdillas_Comparación!D129</f>
        <v/>
      </c>
      <c r="E146" s="116" t="str">
        <f>Celdillas_Comparación!E129</f>
        <v/>
      </c>
      <c r="F146" s="116" t="str">
        <f>Celdillas_Comparación!F129</f>
        <v/>
      </c>
      <c r="G146" s="118" t="str">
        <f t="shared" si="2"/>
        <v/>
      </c>
      <c r="H146" s="117" t="str">
        <f t="shared" si="3"/>
        <v/>
      </c>
    </row>
    <row r="147" spans="1:8" s="117" customFormat="1" x14ac:dyDescent="0.2">
      <c r="A147" s="116">
        <f>Celdillas_Comparación!A130</f>
        <v>0</v>
      </c>
      <c r="B147" s="116">
        <f>Celdillas_Comparación!B130</f>
        <v>0</v>
      </c>
      <c r="C147" s="116">
        <f>Celdillas_Comparación!C130</f>
        <v>0</v>
      </c>
      <c r="D147" s="116" t="str">
        <f>Celdillas_Comparación!D130</f>
        <v/>
      </c>
      <c r="E147" s="116" t="str">
        <f>Celdillas_Comparación!E130</f>
        <v/>
      </c>
      <c r="F147" s="116" t="str">
        <f>Celdillas_Comparación!F130</f>
        <v/>
      </c>
      <c r="G147" s="118" t="str">
        <f t="shared" si="2"/>
        <v/>
      </c>
      <c r="H147" s="117" t="str">
        <f t="shared" si="3"/>
        <v/>
      </c>
    </row>
    <row r="148" spans="1:8" s="117" customFormat="1" x14ac:dyDescent="0.2">
      <c r="A148" s="116">
        <f>Celdillas_Comparación!A131</f>
        <v>0</v>
      </c>
      <c r="B148" s="116">
        <f>Celdillas_Comparación!B131</f>
        <v>0</v>
      </c>
      <c r="C148" s="116">
        <f>Celdillas_Comparación!C131</f>
        <v>0</v>
      </c>
      <c r="D148" s="116" t="str">
        <f>Celdillas_Comparación!D131</f>
        <v/>
      </c>
      <c r="E148" s="116" t="str">
        <f>Celdillas_Comparación!E131</f>
        <v/>
      </c>
      <c r="F148" s="116" t="str">
        <f>Celdillas_Comparación!F131</f>
        <v/>
      </c>
      <c r="G148" s="118" t="str">
        <f t="shared" si="2"/>
        <v/>
      </c>
      <c r="H148" s="117" t="str">
        <f t="shared" si="3"/>
        <v/>
      </c>
    </row>
    <row r="149" spans="1:8" s="117" customFormat="1" x14ac:dyDescent="0.2">
      <c r="A149" s="116">
        <f>Celdillas_Comparación!A132</f>
        <v>0</v>
      </c>
      <c r="B149" s="116">
        <f>Celdillas_Comparación!B132</f>
        <v>0</v>
      </c>
      <c r="C149" s="116">
        <f>Celdillas_Comparación!C132</f>
        <v>0</v>
      </c>
      <c r="D149" s="116" t="str">
        <f>Celdillas_Comparación!D132</f>
        <v/>
      </c>
      <c r="E149" s="116" t="str">
        <f>Celdillas_Comparación!E132</f>
        <v/>
      </c>
      <c r="F149" s="116" t="str">
        <f>Celdillas_Comparación!F132</f>
        <v/>
      </c>
      <c r="G149" s="118" t="str">
        <f t="shared" ref="G149:G212" si="4">IF(OR(A149="",B149="",C149="",D149="",E149="",F149=""),"",G148+1)</f>
        <v/>
      </c>
      <c r="H149" s="117" t="str">
        <f t="shared" ref="H149:H212" si="5">IF(AND(A149&gt;=$A$14,A149&lt;=$A$15,B149&gt;=$B$14,B149&lt;=$B$15,C149&gt;=$C$14,C149&lt;=$C$15,D149&gt;=$D$14,D149&lt;=$D$15,E149&gt;=$E$14,E149&lt;=$E$15,F149&gt;=$F$14,F149&lt;=$F$15),"COINCIDENCIA","")</f>
        <v/>
      </c>
    </row>
    <row r="150" spans="1:8" s="117" customFormat="1" x14ac:dyDescent="0.2">
      <c r="A150" s="116">
        <f>Celdillas_Comparación!A133</f>
        <v>0</v>
      </c>
      <c r="B150" s="116">
        <f>Celdillas_Comparación!B133</f>
        <v>0</v>
      </c>
      <c r="C150" s="116">
        <f>Celdillas_Comparación!C133</f>
        <v>0</v>
      </c>
      <c r="D150" s="116" t="str">
        <f>Celdillas_Comparación!D133</f>
        <v/>
      </c>
      <c r="E150" s="116" t="str">
        <f>Celdillas_Comparación!E133</f>
        <v/>
      </c>
      <c r="F150" s="116" t="str">
        <f>Celdillas_Comparación!F133</f>
        <v/>
      </c>
      <c r="G150" s="118" t="str">
        <f t="shared" si="4"/>
        <v/>
      </c>
      <c r="H150" s="117" t="str">
        <f t="shared" si="5"/>
        <v/>
      </c>
    </row>
    <row r="151" spans="1:8" s="117" customFormat="1" x14ac:dyDescent="0.2">
      <c r="A151" s="116">
        <f>Celdillas_Comparación!A134</f>
        <v>0</v>
      </c>
      <c r="B151" s="116">
        <f>Celdillas_Comparación!B134</f>
        <v>0</v>
      </c>
      <c r="C151" s="116">
        <f>Celdillas_Comparación!C134</f>
        <v>0</v>
      </c>
      <c r="D151" s="116" t="str">
        <f>Celdillas_Comparación!D134</f>
        <v/>
      </c>
      <c r="E151" s="116" t="str">
        <f>Celdillas_Comparación!E134</f>
        <v/>
      </c>
      <c r="F151" s="116" t="str">
        <f>Celdillas_Comparación!F134</f>
        <v/>
      </c>
      <c r="G151" s="118" t="str">
        <f t="shared" si="4"/>
        <v/>
      </c>
      <c r="H151" s="117" t="str">
        <f t="shared" si="5"/>
        <v/>
      </c>
    </row>
    <row r="152" spans="1:8" s="117" customFormat="1" x14ac:dyDescent="0.2">
      <c r="A152" s="116">
        <f>Celdillas_Comparación!A135</f>
        <v>0</v>
      </c>
      <c r="B152" s="116">
        <f>Celdillas_Comparación!B135</f>
        <v>0</v>
      </c>
      <c r="C152" s="116">
        <f>Celdillas_Comparación!C135</f>
        <v>0</v>
      </c>
      <c r="D152" s="116" t="str">
        <f>Celdillas_Comparación!D135</f>
        <v/>
      </c>
      <c r="E152" s="116" t="str">
        <f>Celdillas_Comparación!E135</f>
        <v/>
      </c>
      <c r="F152" s="116" t="str">
        <f>Celdillas_Comparación!F135</f>
        <v/>
      </c>
      <c r="G152" s="118" t="str">
        <f t="shared" si="4"/>
        <v/>
      </c>
      <c r="H152" s="117" t="str">
        <f t="shared" si="5"/>
        <v/>
      </c>
    </row>
    <row r="153" spans="1:8" s="117" customFormat="1" x14ac:dyDescent="0.2">
      <c r="A153" s="116">
        <f>Celdillas_Comparación!A136</f>
        <v>0</v>
      </c>
      <c r="B153" s="116">
        <f>Celdillas_Comparación!B136</f>
        <v>0</v>
      </c>
      <c r="C153" s="116">
        <f>Celdillas_Comparación!C136</f>
        <v>0</v>
      </c>
      <c r="D153" s="116" t="str">
        <f>Celdillas_Comparación!D136</f>
        <v/>
      </c>
      <c r="E153" s="116" t="str">
        <f>Celdillas_Comparación!E136</f>
        <v/>
      </c>
      <c r="F153" s="116" t="str">
        <f>Celdillas_Comparación!F136</f>
        <v/>
      </c>
      <c r="G153" s="118" t="str">
        <f t="shared" si="4"/>
        <v/>
      </c>
      <c r="H153" s="117" t="str">
        <f t="shared" si="5"/>
        <v/>
      </c>
    </row>
    <row r="154" spans="1:8" s="117" customFormat="1" x14ac:dyDescent="0.2">
      <c r="A154" s="116">
        <f>Celdillas_Comparación!A137</f>
        <v>0</v>
      </c>
      <c r="B154" s="116">
        <f>Celdillas_Comparación!B137</f>
        <v>0</v>
      </c>
      <c r="C154" s="116">
        <f>Celdillas_Comparación!C137</f>
        <v>0</v>
      </c>
      <c r="D154" s="116" t="str">
        <f>Celdillas_Comparación!D137</f>
        <v/>
      </c>
      <c r="E154" s="116" t="str">
        <f>Celdillas_Comparación!E137</f>
        <v/>
      </c>
      <c r="F154" s="116" t="str">
        <f>Celdillas_Comparación!F137</f>
        <v/>
      </c>
      <c r="G154" s="118" t="str">
        <f t="shared" si="4"/>
        <v/>
      </c>
      <c r="H154" s="117" t="str">
        <f t="shared" si="5"/>
        <v/>
      </c>
    </row>
    <row r="155" spans="1:8" s="117" customFormat="1" x14ac:dyDescent="0.2">
      <c r="A155" s="116">
        <f>Celdillas_Comparación!A138</f>
        <v>0</v>
      </c>
      <c r="B155" s="116">
        <f>Celdillas_Comparación!B138</f>
        <v>0</v>
      </c>
      <c r="C155" s="116">
        <f>Celdillas_Comparación!C138</f>
        <v>0</v>
      </c>
      <c r="D155" s="116" t="str">
        <f>Celdillas_Comparación!D138</f>
        <v/>
      </c>
      <c r="E155" s="116" t="str">
        <f>Celdillas_Comparación!E138</f>
        <v/>
      </c>
      <c r="F155" s="116" t="str">
        <f>Celdillas_Comparación!F138</f>
        <v/>
      </c>
      <c r="G155" s="118" t="str">
        <f t="shared" si="4"/>
        <v/>
      </c>
      <c r="H155" s="117" t="str">
        <f t="shared" si="5"/>
        <v/>
      </c>
    </row>
    <row r="156" spans="1:8" s="117" customFormat="1" x14ac:dyDescent="0.2">
      <c r="A156" s="116">
        <f>Celdillas_Comparación!A139</f>
        <v>0</v>
      </c>
      <c r="B156" s="116">
        <f>Celdillas_Comparación!B139</f>
        <v>0</v>
      </c>
      <c r="C156" s="116">
        <f>Celdillas_Comparación!C139</f>
        <v>0</v>
      </c>
      <c r="D156" s="116" t="str">
        <f>Celdillas_Comparación!D139</f>
        <v/>
      </c>
      <c r="E156" s="116" t="str">
        <f>Celdillas_Comparación!E139</f>
        <v/>
      </c>
      <c r="F156" s="116" t="str">
        <f>Celdillas_Comparación!F139</f>
        <v/>
      </c>
      <c r="G156" s="118" t="str">
        <f t="shared" si="4"/>
        <v/>
      </c>
      <c r="H156" s="117" t="str">
        <f t="shared" si="5"/>
        <v/>
      </c>
    </row>
    <row r="157" spans="1:8" s="117" customFormat="1" x14ac:dyDescent="0.2">
      <c r="A157" s="116">
        <f>Celdillas_Comparación!A140</f>
        <v>0</v>
      </c>
      <c r="B157" s="116">
        <f>Celdillas_Comparación!B140</f>
        <v>0</v>
      </c>
      <c r="C157" s="116">
        <f>Celdillas_Comparación!C140</f>
        <v>0</v>
      </c>
      <c r="D157" s="116" t="str">
        <f>Celdillas_Comparación!D140</f>
        <v/>
      </c>
      <c r="E157" s="116" t="str">
        <f>Celdillas_Comparación!E140</f>
        <v/>
      </c>
      <c r="F157" s="116" t="str">
        <f>Celdillas_Comparación!F140</f>
        <v/>
      </c>
      <c r="G157" s="118" t="str">
        <f t="shared" si="4"/>
        <v/>
      </c>
      <c r="H157" s="117" t="str">
        <f t="shared" si="5"/>
        <v/>
      </c>
    </row>
    <row r="158" spans="1:8" s="117" customFormat="1" x14ac:dyDescent="0.2">
      <c r="A158" s="116">
        <f>Celdillas_Comparación!A141</f>
        <v>0</v>
      </c>
      <c r="B158" s="116">
        <f>Celdillas_Comparación!B141</f>
        <v>0</v>
      </c>
      <c r="C158" s="116">
        <f>Celdillas_Comparación!C141</f>
        <v>0</v>
      </c>
      <c r="D158" s="116" t="str">
        <f>Celdillas_Comparación!D141</f>
        <v/>
      </c>
      <c r="E158" s="116" t="str">
        <f>Celdillas_Comparación!E141</f>
        <v/>
      </c>
      <c r="F158" s="116" t="str">
        <f>Celdillas_Comparación!F141</f>
        <v/>
      </c>
      <c r="G158" s="118" t="str">
        <f t="shared" si="4"/>
        <v/>
      </c>
      <c r="H158" s="117" t="str">
        <f t="shared" si="5"/>
        <v/>
      </c>
    </row>
    <row r="159" spans="1:8" s="117" customFormat="1" x14ac:dyDescent="0.2">
      <c r="A159" s="116">
        <f>Celdillas_Comparación!A142</f>
        <v>0</v>
      </c>
      <c r="B159" s="116">
        <f>Celdillas_Comparación!B142</f>
        <v>0</v>
      </c>
      <c r="C159" s="116">
        <f>Celdillas_Comparación!C142</f>
        <v>0</v>
      </c>
      <c r="D159" s="116" t="str">
        <f>Celdillas_Comparación!D142</f>
        <v/>
      </c>
      <c r="E159" s="116" t="str">
        <f>Celdillas_Comparación!E142</f>
        <v/>
      </c>
      <c r="F159" s="116" t="str">
        <f>Celdillas_Comparación!F142</f>
        <v/>
      </c>
      <c r="G159" s="118" t="str">
        <f t="shared" si="4"/>
        <v/>
      </c>
      <c r="H159" s="117" t="str">
        <f t="shared" si="5"/>
        <v/>
      </c>
    </row>
    <row r="160" spans="1:8" s="117" customFormat="1" x14ac:dyDescent="0.2">
      <c r="A160" s="116">
        <f>Celdillas_Comparación!A143</f>
        <v>0</v>
      </c>
      <c r="B160" s="116">
        <f>Celdillas_Comparación!B143</f>
        <v>0</v>
      </c>
      <c r="C160" s="116">
        <f>Celdillas_Comparación!C143</f>
        <v>0</v>
      </c>
      <c r="D160" s="116" t="str">
        <f>Celdillas_Comparación!D143</f>
        <v/>
      </c>
      <c r="E160" s="116" t="str">
        <f>Celdillas_Comparación!E143</f>
        <v/>
      </c>
      <c r="F160" s="116" t="str">
        <f>Celdillas_Comparación!F143</f>
        <v/>
      </c>
      <c r="G160" s="118" t="str">
        <f t="shared" si="4"/>
        <v/>
      </c>
      <c r="H160" s="117" t="str">
        <f t="shared" si="5"/>
        <v/>
      </c>
    </row>
    <row r="161" spans="1:8" s="117" customFormat="1" x14ac:dyDescent="0.2">
      <c r="A161" s="116">
        <f>Celdillas_Comparación!A144</f>
        <v>0</v>
      </c>
      <c r="B161" s="116">
        <f>Celdillas_Comparación!B144</f>
        <v>0</v>
      </c>
      <c r="C161" s="116">
        <f>Celdillas_Comparación!C144</f>
        <v>0</v>
      </c>
      <c r="D161" s="116" t="str">
        <f>Celdillas_Comparación!D144</f>
        <v/>
      </c>
      <c r="E161" s="116" t="str">
        <f>Celdillas_Comparación!E144</f>
        <v/>
      </c>
      <c r="F161" s="116" t="str">
        <f>Celdillas_Comparación!F144</f>
        <v/>
      </c>
      <c r="G161" s="118" t="str">
        <f t="shared" si="4"/>
        <v/>
      </c>
      <c r="H161" s="117" t="str">
        <f t="shared" si="5"/>
        <v/>
      </c>
    </row>
    <row r="162" spans="1:8" s="117" customFormat="1" x14ac:dyDescent="0.2">
      <c r="A162" s="116">
        <f>Celdillas_Comparación!A145</f>
        <v>0</v>
      </c>
      <c r="B162" s="116">
        <f>Celdillas_Comparación!B145</f>
        <v>0</v>
      </c>
      <c r="C162" s="116">
        <f>Celdillas_Comparación!C145</f>
        <v>0</v>
      </c>
      <c r="D162" s="116" t="str">
        <f>Celdillas_Comparación!D145</f>
        <v/>
      </c>
      <c r="E162" s="116" t="str">
        <f>Celdillas_Comparación!E145</f>
        <v/>
      </c>
      <c r="F162" s="116" t="str">
        <f>Celdillas_Comparación!F145</f>
        <v/>
      </c>
      <c r="G162" s="118" t="str">
        <f t="shared" si="4"/>
        <v/>
      </c>
      <c r="H162" s="117" t="str">
        <f t="shared" si="5"/>
        <v/>
      </c>
    </row>
    <row r="163" spans="1:8" s="117" customFormat="1" x14ac:dyDescent="0.2">
      <c r="A163" s="116">
        <f>Celdillas_Comparación!A146</f>
        <v>0</v>
      </c>
      <c r="B163" s="116">
        <f>Celdillas_Comparación!B146</f>
        <v>0</v>
      </c>
      <c r="C163" s="116">
        <f>Celdillas_Comparación!C146</f>
        <v>0</v>
      </c>
      <c r="D163" s="116" t="str">
        <f>Celdillas_Comparación!D146</f>
        <v/>
      </c>
      <c r="E163" s="116" t="str">
        <f>Celdillas_Comparación!E146</f>
        <v/>
      </c>
      <c r="F163" s="116" t="str">
        <f>Celdillas_Comparación!F146</f>
        <v/>
      </c>
      <c r="G163" s="118" t="str">
        <f t="shared" si="4"/>
        <v/>
      </c>
      <c r="H163" s="117" t="str">
        <f t="shared" si="5"/>
        <v/>
      </c>
    </row>
    <row r="164" spans="1:8" s="117" customFormat="1" x14ac:dyDescent="0.2">
      <c r="A164" s="116">
        <f>Celdillas_Comparación!A147</f>
        <v>0</v>
      </c>
      <c r="B164" s="116">
        <f>Celdillas_Comparación!B147</f>
        <v>0</v>
      </c>
      <c r="C164" s="116">
        <f>Celdillas_Comparación!C147</f>
        <v>0</v>
      </c>
      <c r="D164" s="116" t="str">
        <f>Celdillas_Comparación!D147</f>
        <v/>
      </c>
      <c r="E164" s="116" t="str">
        <f>Celdillas_Comparación!E147</f>
        <v/>
      </c>
      <c r="F164" s="116" t="str">
        <f>Celdillas_Comparación!F147</f>
        <v/>
      </c>
      <c r="G164" s="118" t="str">
        <f t="shared" si="4"/>
        <v/>
      </c>
      <c r="H164" s="117" t="str">
        <f t="shared" si="5"/>
        <v/>
      </c>
    </row>
    <row r="165" spans="1:8" s="117" customFormat="1" x14ac:dyDescent="0.2">
      <c r="A165" s="116">
        <f>Celdillas_Comparación!A148</f>
        <v>0</v>
      </c>
      <c r="B165" s="116">
        <f>Celdillas_Comparación!B148</f>
        <v>0</v>
      </c>
      <c r="C165" s="116">
        <f>Celdillas_Comparación!C148</f>
        <v>0</v>
      </c>
      <c r="D165" s="116" t="str">
        <f>Celdillas_Comparación!D148</f>
        <v/>
      </c>
      <c r="E165" s="116" t="str">
        <f>Celdillas_Comparación!E148</f>
        <v/>
      </c>
      <c r="F165" s="116" t="str">
        <f>Celdillas_Comparación!F148</f>
        <v/>
      </c>
      <c r="G165" s="118" t="str">
        <f t="shared" si="4"/>
        <v/>
      </c>
      <c r="H165" s="117" t="str">
        <f t="shared" si="5"/>
        <v/>
      </c>
    </row>
    <row r="166" spans="1:8" s="117" customFormat="1" x14ac:dyDescent="0.2">
      <c r="A166" s="116">
        <f>Celdillas_Comparación!A149</f>
        <v>0</v>
      </c>
      <c r="B166" s="116">
        <f>Celdillas_Comparación!B149</f>
        <v>0</v>
      </c>
      <c r="C166" s="116">
        <f>Celdillas_Comparación!C149</f>
        <v>0</v>
      </c>
      <c r="D166" s="116" t="str">
        <f>Celdillas_Comparación!D149</f>
        <v/>
      </c>
      <c r="E166" s="116" t="str">
        <f>Celdillas_Comparación!E149</f>
        <v/>
      </c>
      <c r="F166" s="116" t="str">
        <f>Celdillas_Comparación!F149</f>
        <v/>
      </c>
      <c r="G166" s="118" t="str">
        <f t="shared" si="4"/>
        <v/>
      </c>
      <c r="H166" s="117" t="str">
        <f t="shared" si="5"/>
        <v/>
      </c>
    </row>
    <row r="167" spans="1:8" s="117" customFormat="1" x14ac:dyDescent="0.2">
      <c r="A167" s="116">
        <f>Celdillas_Comparación!A150</f>
        <v>0</v>
      </c>
      <c r="B167" s="116">
        <f>Celdillas_Comparación!B150</f>
        <v>0</v>
      </c>
      <c r="C167" s="116">
        <f>Celdillas_Comparación!C150</f>
        <v>0</v>
      </c>
      <c r="D167" s="116" t="str">
        <f>Celdillas_Comparación!D150</f>
        <v/>
      </c>
      <c r="E167" s="116" t="str">
        <f>Celdillas_Comparación!E150</f>
        <v/>
      </c>
      <c r="F167" s="116" t="str">
        <f>Celdillas_Comparación!F150</f>
        <v/>
      </c>
      <c r="G167" s="118" t="str">
        <f t="shared" si="4"/>
        <v/>
      </c>
      <c r="H167" s="117" t="str">
        <f t="shared" si="5"/>
        <v/>
      </c>
    </row>
    <row r="168" spans="1:8" s="117" customFormat="1" x14ac:dyDescent="0.2">
      <c r="A168" s="116">
        <f>Celdillas_Comparación!A151</f>
        <v>0</v>
      </c>
      <c r="B168" s="116">
        <f>Celdillas_Comparación!B151</f>
        <v>0</v>
      </c>
      <c r="C168" s="116">
        <f>Celdillas_Comparación!C151</f>
        <v>0</v>
      </c>
      <c r="D168" s="116" t="str">
        <f>Celdillas_Comparación!D151</f>
        <v/>
      </c>
      <c r="E168" s="116" t="str">
        <f>Celdillas_Comparación!E151</f>
        <v/>
      </c>
      <c r="F168" s="116" t="str">
        <f>Celdillas_Comparación!F151</f>
        <v/>
      </c>
      <c r="G168" s="118" t="str">
        <f t="shared" si="4"/>
        <v/>
      </c>
      <c r="H168" s="117" t="str">
        <f t="shared" si="5"/>
        <v/>
      </c>
    </row>
    <row r="169" spans="1:8" s="117" customFormat="1" x14ac:dyDescent="0.2">
      <c r="A169" s="116">
        <f>Celdillas_Comparación!A152</f>
        <v>0</v>
      </c>
      <c r="B169" s="116">
        <f>Celdillas_Comparación!B152</f>
        <v>0</v>
      </c>
      <c r="C169" s="116">
        <f>Celdillas_Comparación!C152</f>
        <v>0</v>
      </c>
      <c r="D169" s="116" t="str">
        <f>Celdillas_Comparación!D152</f>
        <v/>
      </c>
      <c r="E169" s="116" t="str">
        <f>Celdillas_Comparación!E152</f>
        <v/>
      </c>
      <c r="F169" s="116" t="str">
        <f>Celdillas_Comparación!F152</f>
        <v/>
      </c>
      <c r="G169" s="118" t="str">
        <f t="shared" si="4"/>
        <v/>
      </c>
      <c r="H169" s="117" t="str">
        <f t="shared" si="5"/>
        <v/>
      </c>
    </row>
    <row r="170" spans="1:8" s="117" customFormat="1" x14ac:dyDescent="0.2">
      <c r="A170" s="116">
        <f>Celdillas_Comparación!A153</f>
        <v>0</v>
      </c>
      <c r="B170" s="116">
        <f>Celdillas_Comparación!B153</f>
        <v>0</v>
      </c>
      <c r="C170" s="116">
        <f>Celdillas_Comparación!C153</f>
        <v>0</v>
      </c>
      <c r="D170" s="116" t="str">
        <f>Celdillas_Comparación!D153</f>
        <v/>
      </c>
      <c r="E170" s="116" t="str">
        <f>Celdillas_Comparación!E153</f>
        <v/>
      </c>
      <c r="F170" s="116" t="str">
        <f>Celdillas_Comparación!F153</f>
        <v/>
      </c>
      <c r="G170" s="118" t="str">
        <f t="shared" si="4"/>
        <v/>
      </c>
      <c r="H170" s="117" t="str">
        <f t="shared" si="5"/>
        <v/>
      </c>
    </row>
    <row r="171" spans="1:8" s="117" customFormat="1" x14ac:dyDescent="0.2">
      <c r="A171" s="116">
        <f>Celdillas_Comparación!A154</f>
        <v>0</v>
      </c>
      <c r="B171" s="116">
        <f>Celdillas_Comparación!B154</f>
        <v>0</v>
      </c>
      <c r="C171" s="116">
        <f>Celdillas_Comparación!C154</f>
        <v>0</v>
      </c>
      <c r="D171" s="116" t="str">
        <f>Celdillas_Comparación!D154</f>
        <v/>
      </c>
      <c r="E171" s="116" t="str">
        <f>Celdillas_Comparación!E154</f>
        <v/>
      </c>
      <c r="F171" s="116" t="str">
        <f>Celdillas_Comparación!F154</f>
        <v/>
      </c>
      <c r="G171" s="118" t="str">
        <f t="shared" si="4"/>
        <v/>
      </c>
      <c r="H171" s="117" t="str">
        <f t="shared" si="5"/>
        <v/>
      </c>
    </row>
    <row r="172" spans="1:8" s="117" customFormat="1" x14ac:dyDescent="0.2">
      <c r="A172" s="116">
        <f>Celdillas_Comparación!A155</f>
        <v>0</v>
      </c>
      <c r="B172" s="116">
        <f>Celdillas_Comparación!B155</f>
        <v>0</v>
      </c>
      <c r="C172" s="116">
        <f>Celdillas_Comparación!C155</f>
        <v>0</v>
      </c>
      <c r="D172" s="116" t="str">
        <f>Celdillas_Comparación!D155</f>
        <v/>
      </c>
      <c r="E172" s="116" t="str">
        <f>Celdillas_Comparación!E155</f>
        <v/>
      </c>
      <c r="F172" s="116" t="str">
        <f>Celdillas_Comparación!F155</f>
        <v/>
      </c>
      <c r="G172" s="118" t="str">
        <f t="shared" si="4"/>
        <v/>
      </c>
      <c r="H172" s="117" t="str">
        <f t="shared" si="5"/>
        <v/>
      </c>
    </row>
    <row r="173" spans="1:8" s="117" customFormat="1" x14ac:dyDescent="0.2">
      <c r="A173" s="116">
        <f>Celdillas_Comparación!A156</f>
        <v>0</v>
      </c>
      <c r="B173" s="116">
        <f>Celdillas_Comparación!B156</f>
        <v>0</v>
      </c>
      <c r="C173" s="116">
        <f>Celdillas_Comparación!C156</f>
        <v>0</v>
      </c>
      <c r="D173" s="116" t="str">
        <f>Celdillas_Comparación!D156</f>
        <v/>
      </c>
      <c r="E173" s="116" t="str">
        <f>Celdillas_Comparación!E156</f>
        <v/>
      </c>
      <c r="F173" s="116" t="str">
        <f>Celdillas_Comparación!F156</f>
        <v/>
      </c>
      <c r="G173" s="118" t="str">
        <f t="shared" si="4"/>
        <v/>
      </c>
      <c r="H173" s="117" t="str">
        <f t="shared" si="5"/>
        <v/>
      </c>
    </row>
    <row r="174" spans="1:8" s="117" customFormat="1" x14ac:dyDescent="0.2">
      <c r="A174" s="116">
        <f>Celdillas_Comparación!A157</f>
        <v>0</v>
      </c>
      <c r="B174" s="116">
        <f>Celdillas_Comparación!B157</f>
        <v>0</v>
      </c>
      <c r="C174" s="116">
        <f>Celdillas_Comparación!C157</f>
        <v>0</v>
      </c>
      <c r="D174" s="116" t="str">
        <f>Celdillas_Comparación!D157</f>
        <v/>
      </c>
      <c r="E174" s="116" t="str">
        <f>Celdillas_Comparación!E157</f>
        <v/>
      </c>
      <c r="F174" s="116" t="str">
        <f>Celdillas_Comparación!F157</f>
        <v/>
      </c>
      <c r="G174" s="118" t="str">
        <f t="shared" si="4"/>
        <v/>
      </c>
      <c r="H174" s="117" t="str">
        <f t="shared" si="5"/>
        <v/>
      </c>
    </row>
    <row r="175" spans="1:8" s="117" customFormat="1" x14ac:dyDescent="0.2">
      <c r="A175" s="116">
        <f>Celdillas_Comparación!A158</f>
        <v>0</v>
      </c>
      <c r="B175" s="116">
        <f>Celdillas_Comparación!B158</f>
        <v>0</v>
      </c>
      <c r="C175" s="116">
        <f>Celdillas_Comparación!C158</f>
        <v>0</v>
      </c>
      <c r="D175" s="116" t="str">
        <f>Celdillas_Comparación!D158</f>
        <v/>
      </c>
      <c r="E175" s="116" t="str">
        <f>Celdillas_Comparación!E158</f>
        <v/>
      </c>
      <c r="F175" s="116" t="str">
        <f>Celdillas_Comparación!F158</f>
        <v/>
      </c>
      <c r="G175" s="118" t="str">
        <f t="shared" si="4"/>
        <v/>
      </c>
      <c r="H175" s="117" t="str">
        <f t="shared" si="5"/>
        <v/>
      </c>
    </row>
    <row r="176" spans="1:8" s="117" customFormat="1" x14ac:dyDescent="0.2">
      <c r="A176" s="116">
        <f>Celdillas_Comparación!A159</f>
        <v>0</v>
      </c>
      <c r="B176" s="116">
        <f>Celdillas_Comparación!B159</f>
        <v>0</v>
      </c>
      <c r="C176" s="116">
        <f>Celdillas_Comparación!C159</f>
        <v>0</v>
      </c>
      <c r="D176" s="116" t="str">
        <f>Celdillas_Comparación!D159</f>
        <v/>
      </c>
      <c r="E176" s="116" t="str">
        <f>Celdillas_Comparación!E159</f>
        <v/>
      </c>
      <c r="F176" s="116" t="str">
        <f>Celdillas_Comparación!F159</f>
        <v/>
      </c>
      <c r="G176" s="118" t="str">
        <f t="shared" si="4"/>
        <v/>
      </c>
      <c r="H176" s="117" t="str">
        <f t="shared" si="5"/>
        <v/>
      </c>
    </row>
    <row r="177" spans="1:8" s="117" customFormat="1" x14ac:dyDescent="0.2">
      <c r="A177" s="116">
        <f>Celdillas_Comparación!A160</f>
        <v>0</v>
      </c>
      <c r="B177" s="116">
        <f>Celdillas_Comparación!B160</f>
        <v>0</v>
      </c>
      <c r="C177" s="116">
        <f>Celdillas_Comparación!C160</f>
        <v>0</v>
      </c>
      <c r="D177" s="116" t="str">
        <f>Celdillas_Comparación!D160</f>
        <v/>
      </c>
      <c r="E177" s="116" t="str">
        <f>Celdillas_Comparación!E160</f>
        <v/>
      </c>
      <c r="F177" s="116" t="str">
        <f>Celdillas_Comparación!F160</f>
        <v/>
      </c>
      <c r="G177" s="118" t="str">
        <f t="shared" si="4"/>
        <v/>
      </c>
      <c r="H177" s="117" t="str">
        <f t="shared" si="5"/>
        <v/>
      </c>
    </row>
    <row r="178" spans="1:8" s="117" customFormat="1" x14ac:dyDescent="0.2">
      <c r="A178" s="116">
        <f>Celdillas_Comparación!A161</f>
        <v>0</v>
      </c>
      <c r="B178" s="116">
        <f>Celdillas_Comparación!B161</f>
        <v>0</v>
      </c>
      <c r="C178" s="116">
        <f>Celdillas_Comparación!C161</f>
        <v>0</v>
      </c>
      <c r="D178" s="116" t="str">
        <f>Celdillas_Comparación!D161</f>
        <v/>
      </c>
      <c r="E178" s="116" t="str">
        <f>Celdillas_Comparación!E161</f>
        <v/>
      </c>
      <c r="F178" s="116" t="str">
        <f>Celdillas_Comparación!F161</f>
        <v/>
      </c>
      <c r="G178" s="118" t="str">
        <f t="shared" si="4"/>
        <v/>
      </c>
      <c r="H178" s="117" t="str">
        <f t="shared" si="5"/>
        <v/>
      </c>
    </row>
    <row r="179" spans="1:8" s="117" customFormat="1" x14ac:dyDescent="0.2">
      <c r="A179" s="116">
        <f>Celdillas_Comparación!A162</f>
        <v>0</v>
      </c>
      <c r="B179" s="116">
        <f>Celdillas_Comparación!B162</f>
        <v>0</v>
      </c>
      <c r="C179" s="116">
        <f>Celdillas_Comparación!C162</f>
        <v>0</v>
      </c>
      <c r="D179" s="116" t="str">
        <f>Celdillas_Comparación!D162</f>
        <v/>
      </c>
      <c r="E179" s="116" t="str">
        <f>Celdillas_Comparación!E162</f>
        <v/>
      </c>
      <c r="F179" s="116" t="str">
        <f>Celdillas_Comparación!F162</f>
        <v/>
      </c>
      <c r="G179" s="118" t="str">
        <f t="shared" si="4"/>
        <v/>
      </c>
      <c r="H179" s="117" t="str">
        <f t="shared" si="5"/>
        <v/>
      </c>
    </row>
    <row r="180" spans="1:8" s="117" customFormat="1" x14ac:dyDescent="0.2">
      <c r="A180" s="116">
        <f>Celdillas_Comparación!A163</f>
        <v>0</v>
      </c>
      <c r="B180" s="116">
        <f>Celdillas_Comparación!B163</f>
        <v>0</v>
      </c>
      <c r="C180" s="116">
        <f>Celdillas_Comparación!C163</f>
        <v>0</v>
      </c>
      <c r="D180" s="116" t="str">
        <f>Celdillas_Comparación!D163</f>
        <v/>
      </c>
      <c r="E180" s="116" t="str">
        <f>Celdillas_Comparación!E163</f>
        <v/>
      </c>
      <c r="F180" s="116" t="str">
        <f>Celdillas_Comparación!F163</f>
        <v/>
      </c>
      <c r="G180" s="118" t="str">
        <f t="shared" si="4"/>
        <v/>
      </c>
      <c r="H180" s="117" t="str">
        <f t="shared" si="5"/>
        <v/>
      </c>
    </row>
    <row r="181" spans="1:8" s="117" customFormat="1" x14ac:dyDescent="0.2">
      <c r="A181" s="116">
        <f>Celdillas_Comparación!A164</f>
        <v>0</v>
      </c>
      <c r="B181" s="116">
        <f>Celdillas_Comparación!B164</f>
        <v>0</v>
      </c>
      <c r="C181" s="116">
        <f>Celdillas_Comparación!C164</f>
        <v>0</v>
      </c>
      <c r="D181" s="116" t="str">
        <f>Celdillas_Comparación!D164</f>
        <v/>
      </c>
      <c r="E181" s="116" t="str">
        <f>Celdillas_Comparación!E164</f>
        <v/>
      </c>
      <c r="F181" s="116" t="str">
        <f>Celdillas_Comparación!F164</f>
        <v/>
      </c>
      <c r="G181" s="118" t="str">
        <f t="shared" si="4"/>
        <v/>
      </c>
      <c r="H181" s="117" t="str">
        <f t="shared" si="5"/>
        <v/>
      </c>
    </row>
    <row r="182" spans="1:8" s="117" customFormat="1" x14ac:dyDescent="0.2">
      <c r="A182" s="116">
        <f>Celdillas_Comparación!A165</f>
        <v>0</v>
      </c>
      <c r="B182" s="116">
        <f>Celdillas_Comparación!B165</f>
        <v>0</v>
      </c>
      <c r="C182" s="116">
        <f>Celdillas_Comparación!C165</f>
        <v>0</v>
      </c>
      <c r="D182" s="116" t="str">
        <f>Celdillas_Comparación!D165</f>
        <v/>
      </c>
      <c r="E182" s="116" t="str">
        <f>Celdillas_Comparación!E165</f>
        <v/>
      </c>
      <c r="F182" s="116" t="str">
        <f>Celdillas_Comparación!F165</f>
        <v/>
      </c>
      <c r="G182" s="118" t="str">
        <f t="shared" si="4"/>
        <v/>
      </c>
      <c r="H182" s="117" t="str">
        <f t="shared" si="5"/>
        <v/>
      </c>
    </row>
    <row r="183" spans="1:8" s="117" customFormat="1" x14ac:dyDescent="0.2">
      <c r="A183" s="116">
        <f>Celdillas_Comparación!A166</f>
        <v>0</v>
      </c>
      <c r="B183" s="116">
        <f>Celdillas_Comparación!B166</f>
        <v>0</v>
      </c>
      <c r="C183" s="116">
        <f>Celdillas_Comparación!C166</f>
        <v>0</v>
      </c>
      <c r="D183" s="116" t="str">
        <f>Celdillas_Comparación!D166</f>
        <v/>
      </c>
      <c r="E183" s="116" t="str">
        <f>Celdillas_Comparación!E166</f>
        <v/>
      </c>
      <c r="F183" s="116" t="str">
        <f>Celdillas_Comparación!F166</f>
        <v/>
      </c>
      <c r="G183" s="118" t="str">
        <f t="shared" si="4"/>
        <v/>
      </c>
      <c r="H183" s="117" t="str">
        <f t="shared" si="5"/>
        <v/>
      </c>
    </row>
    <row r="184" spans="1:8" s="117" customFormat="1" x14ac:dyDescent="0.2">
      <c r="A184" s="116">
        <f>Celdillas_Comparación!A167</f>
        <v>0</v>
      </c>
      <c r="B184" s="116">
        <f>Celdillas_Comparación!B167</f>
        <v>0</v>
      </c>
      <c r="C184" s="116">
        <f>Celdillas_Comparación!C167</f>
        <v>0</v>
      </c>
      <c r="D184" s="116" t="str">
        <f>Celdillas_Comparación!D167</f>
        <v/>
      </c>
      <c r="E184" s="116" t="str">
        <f>Celdillas_Comparación!E167</f>
        <v/>
      </c>
      <c r="F184" s="116" t="str">
        <f>Celdillas_Comparación!F167</f>
        <v/>
      </c>
      <c r="G184" s="118" t="str">
        <f t="shared" si="4"/>
        <v/>
      </c>
      <c r="H184" s="117" t="str">
        <f t="shared" si="5"/>
        <v/>
      </c>
    </row>
    <row r="185" spans="1:8" s="117" customFormat="1" x14ac:dyDescent="0.2">
      <c r="A185" s="116">
        <f>Celdillas_Comparación!A168</f>
        <v>0</v>
      </c>
      <c r="B185" s="116">
        <f>Celdillas_Comparación!B168</f>
        <v>0</v>
      </c>
      <c r="C185" s="116">
        <f>Celdillas_Comparación!C168</f>
        <v>0</v>
      </c>
      <c r="D185" s="116" t="str">
        <f>Celdillas_Comparación!D168</f>
        <v/>
      </c>
      <c r="E185" s="116" t="str">
        <f>Celdillas_Comparación!E168</f>
        <v/>
      </c>
      <c r="F185" s="116" t="str">
        <f>Celdillas_Comparación!F168</f>
        <v/>
      </c>
      <c r="G185" s="118" t="str">
        <f t="shared" si="4"/>
        <v/>
      </c>
      <c r="H185" s="117" t="str">
        <f t="shared" si="5"/>
        <v/>
      </c>
    </row>
    <row r="186" spans="1:8" s="117" customFormat="1" x14ac:dyDescent="0.2">
      <c r="A186" s="116">
        <f>Celdillas_Comparación!A169</f>
        <v>0</v>
      </c>
      <c r="B186" s="116">
        <f>Celdillas_Comparación!B169</f>
        <v>0</v>
      </c>
      <c r="C186" s="116">
        <f>Celdillas_Comparación!C169</f>
        <v>0</v>
      </c>
      <c r="D186" s="116" t="str">
        <f>Celdillas_Comparación!D169</f>
        <v/>
      </c>
      <c r="E186" s="116" t="str">
        <f>Celdillas_Comparación!E169</f>
        <v/>
      </c>
      <c r="F186" s="116" t="str">
        <f>Celdillas_Comparación!F169</f>
        <v/>
      </c>
      <c r="G186" s="118" t="str">
        <f t="shared" si="4"/>
        <v/>
      </c>
      <c r="H186" s="117" t="str">
        <f t="shared" si="5"/>
        <v/>
      </c>
    </row>
    <row r="187" spans="1:8" s="117" customFormat="1" x14ac:dyDescent="0.2">
      <c r="A187" s="116">
        <f>Celdillas_Comparación!A170</f>
        <v>0</v>
      </c>
      <c r="B187" s="116">
        <f>Celdillas_Comparación!B170</f>
        <v>0</v>
      </c>
      <c r="C187" s="116">
        <f>Celdillas_Comparación!C170</f>
        <v>0</v>
      </c>
      <c r="D187" s="116" t="str">
        <f>Celdillas_Comparación!D170</f>
        <v/>
      </c>
      <c r="E187" s="116" t="str">
        <f>Celdillas_Comparación!E170</f>
        <v/>
      </c>
      <c r="F187" s="116" t="str">
        <f>Celdillas_Comparación!F170</f>
        <v/>
      </c>
      <c r="G187" s="118" t="str">
        <f t="shared" si="4"/>
        <v/>
      </c>
      <c r="H187" s="117" t="str">
        <f t="shared" si="5"/>
        <v/>
      </c>
    </row>
    <row r="188" spans="1:8" s="117" customFormat="1" x14ac:dyDescent="0.2">
      <c r="A188" s="116">
        <f>Celdillas_Comparación!A171</f>
        <v>0</v>
      </c>
      <c r="B188" s="116">
        <f>Celdillas_Comparación!B171</f>
        <v>0</v>
      </c>
      <c r="C188" s="116">
        <f>Celdillas_Comparación!C171</f>
        <v>0</v>
      </c>
      <c r="D188" s="116" t="str">
        <f>Celdillas_Comparación!D171</f>
        <v/>
      </c>
      <c r="E188" s="116" t="str">
        <f>Celdillas_Comparación!E171</f>
        <v/>
      </c>
      <c r="F188" s="116" t="str">
        <f>Celdillas_Comparación!F171</f>
        <v/>
      </c>
      <c r="G188" s="118" t="str">
        <f t="shared" si="4"/>
        <v/>
      </c>
      <c r="H188" s="117" t="str">
        <f t="shared" si="5"/>
        <v/>
      </c>
    </row>
    <row r="189" spans="1:8" s="117" customFormat="1" x14ac:dyDescent="0.2">
      <c r="A189" s="116">
        <f>Celdillas_Comparación!A172</f>
        <v>0</v>
      </c>
      <c r="B189" s="116">
        <f>Celdillas_Comparación!B172</f>
        <v>0</v>
      </c>
      <c r="C189" s="116">
        <f>Celdillas_Comparación!C172</f>
        <v>0</v>
      </c>
      <c r="D189" s="116" t="str">
        <f>Celdillas_Comparación!D172</f>
        <v/>
      </c>
      <c r="E189" s="116" t="str">
        <f>Celdillas_Comparación!E172</f>
        <v/>
      </c>
      <c r="F189" s="116" t="str">
        <f>Celdillas_Comparación!F172</f>
        <v/>
      </c>
      <c r="G189" s="118" t="str">
        <f t="shared" si="4"/>
        <v/>
      </c>
      <c r="H189" s="117" t="str">
        <f t="shared" si="5"/>
        <v/>
      </c>
    </row>
    <row r="190" spans="1:8" s="117" customFormat="1" x14ac:dyDescent="0.2">
      <c r="A190" s="116">
        <f>Celdillas_Comparación!A173</f>
        <v>0</v>
      </c>
      <c r="B190" s="116">
        <f>Celdillas_Comparación!B173</f>
        <v>0</v>
      </c>
      <c r="C190" s="116">
        <f>Celdillas_Comparación!C173</f>
        <v>0</v>
      </c>
      <c r="D190" s="116" t="str">
        <f>Celdillas_Comparación!D173</f>
        <v/>
      </c>
      <c r="E190" s="116" t="str">
        <f>Celdillas_Comparación!E173</f>
        <v/>
      </c>
      <c r="F190" s="116" t="str">
        <f>Celdillas_Comparación!F173</f>
        <v/>
      </c>
      <c r="G190" s="118" t="str">
        <f t="shared" si="4"/>
        <v/>
      </c>
      <c r="H190" s="117" t="str">
        <f t="shared" si="5"/>
        <v/>
      </c>
    </row>
    <row r="191" spans="1:8" s="117" customFormat="1" x14ac:dyDescent="0.2">
      <c r="A191" s="116">
        <f>Celdillas_Comparación!A174</f>
        <v>0</v>
      </c>
      <c r="B191" s="116">
        <f>Celdillas_Comparación!B174</f>
        <v>0</v>
      </c>
      <c r="C191" s="116">
        <f>Celdillas_Comparación!C174</f>
        <v>0</v>
      </c>
      <c r="D191" s="116" t="str">
        <f>Celdillas_Comparación!D174</f>
        <v/>
      </c>
      <c r="E191" s="116" t="str">
        <f>Celdillas_Comparación!E174</f>
        <v/>
      </c>
      <c r="F191" s="116" t="str">
        <f>Celdillas_Comparación!F174</f>
        <v/>
      </c>
      <c r="G191" s="118" t="str">
        <f t="shared" si="4"/>
        <v/>
      </c>
      <c r="H191" s="117" t="str">
        <f t="shared" si="5"/>
        <v/>
      </c>
    </row>
    <row r="192" spans="1:8" s="117" customFormat="1" x14ac:dyDescent="0.2">
      <c r="A192" s="116">
        <f>Celdillas_Comparación!A175</f>
        <v>0</v>
      </c>
      <c r="B192" s="116">
        <f>Celdillas_Comparación!B175</f>
        <v>0</v>
      </c>
      <c r="C192" s="116">
        <f>Celdillas_Comparación!C175</f>
        <v>0</v>
      </c>
      <c r="D192" s="116" t="str">
        <f>Celdillas_Comparación!D175</f>
        <v/>
      </c>
      <c r="E192" s="116" t="str">
        <f>Celdillas_Comparación!E175</f>
        <v/>
      </c>
      <c r="F192" s="116" t="str">
        <f>Celdillas_Comparación!F175</f>
        <v/>
      </c>
      <c r="G192" s="118" t="str">
        <f t="shared" si="4"/>
        <v/>
      </c>
      <c r="H192" s="117" t="str">
        <f t="shared" si="5"/>
        <v/>
      </c>
    </row>
    <row r="193" spans="1:8" s="117" customFormat="1" x14ac:dyDescent="0.2">
      <c r="A193" s="116">
        <f>Celdillas_Comparación!A176</f>
        <v>0</v>
      </c>
      <c r="B193" s="116">
        <f>Celdillas_Comparación!B176</f>
        <v>0</v>
      </c>
      <c r="C193" s="116">
        <f>Celdillas_Comparación!C176</f>
        <v>0</v>
      </c>
      <c r="D193" s="116" t="str">
        <f>Celdillas_Comparación!D176</f>
        <v/>
      </c>
      <c r="E193" s="116" t="str">
        <f>Celdillas_Comparación!E176</f>
        <v/>
      </c>
      <c r="F193" s="116" t="str">
        <f>Celdillas_Comparación!F176</f>
        <v/>
      </c>
      <c r="G193" s="118" t="str">
        <f t="shared" si="4"/>
        <v/>
      </c>
      <c r="H193" s="117" t="str">
        <f t="shared" si="5"/>
        <v/>
      </c>
    </row>
    <row r="194" spans="1:8" s="117" customFormat="1" x14ac:dyDescent="0.2">
      <c r="A194" s="116">
        <f>Celdillas_Comparación!A177</f>
        <v>0</v>
      </c>
      <c r="B194" s="116">
        <f>Celdillas_Comparación!B177</f>
        <v>0</v>
      </c>
      <c r="C194" s="116">
        <f>Celdillas_Comparación!C177</f>
        <v>0</v>
      </c>
      <c r="D194" s="116" t="str">
        <f>Celdillas_Comparación!D177</f>
        <v/>
      </c>
      <c r="E194" s="116" t="str">
        <f>Celdillas_Comparación!E177</f>
        <v/>
      </c>
      <c r="F194" s="116" t="str">
        <f>Celdillas_Comparación!F177</f>
        <v/>
      </c>
      <c r="G194" s="118" t="str">
        <f t="shared" si="4"/>
        <v/>
      </c>
      <c r="H194" s="117" t="str">
        <f t="shared" si="5"/>
        <v/>
      </c>
    </row>
    <row r="195" spans="1:8" s="117" customFormat="1" x14ac:dyDescent="0.2">
      <c r="A195" s="116">
        <f>Celdillas_Comparación!A178</f>
        <v>0</v>
      </c>
      <c r="B195" s="116">
        <f>Celdillas_Comparación!B178</f>
        <v>0</v>
      </c>
      <c r="C195" s="116">
        <f>Celdillas_Comparación!C178</f>
        <v>0</v>
      </c>
      <c r="D195" s="116" t="str">
        <f>Celdillas_Comparación!D178</f>
        <v/>
      </c>
      <c r="E195" s="116" t="str">
        <f>Celdillas_Comparación!E178</f>
        <v/>
      </c>
      <c r="F195" s="116" t="str">
        <f>Celdillas_Comparación!F178</f>
        <v/>
      </c>
      <c r="G195" s="118" t="str">
        <f t="shared" si="4"/>
        <v/>
      </c>
      <c r="H195" s="117" t="str">
        <f t="shared" si="5"/>
        <v/>
      </c>
    </row>
    <row r="196" spans="1:8" s="117" customFormat="1" x14ac:dyDescent="0.2">
      <c r="A196" s="116">
        <f>Celdillas_Comparación!A179</f>
        <v>0</v>
      </c>
      <c r="B196" s="116">
        <f>Celdillas_Comparación!B179</f>
        <v>0</v>
      </c>
      <c r="C196" s="116">
        <f>Celdillas_Comparación!C179</f>
        <v>0</v>
      </c>
      <c r="D196" s="116" t="str">
        <f>Celdillas_Comparación!D179</f>
        <v/>
      </c>
      <c r="E196" s="116" t="str">
        <f>Celdillas_Comparación!E179</f>
        <v/>
      </c>
      <c r="F196" s="116" t="str">
        <f>Celdillas_Comparación!F179</f>
        <v/>
      </c>
      <c r="G196" s="118" t="str">
        <f t="shared" si="4"/>
        <v/>
      </c>
      <c r="H196" s="117" t="str">
        <f t="shared" si="5"/>
        <v/>
      </c>
    </row>
    <row r="197" spans="1:8" s="117" customFormat="1" x14ac:dyDescent="0.2">
      <c r="A197" s="116">
        <f>Celdillas_Comparación!A180</f>
        <v>0</v>
      </c>
      <c r="B197" s="116">
        <f>Celdillas_Comparación!B180</f>
        <v>0</v>
      </c>
      <c r="C197" s="116">
        <f>Celdillas_Comparación!C180</f>
        <v>0</v>
      </c>
      <c r="D197" s="116" t="str">
        <f>Celdillas_Comparación!D180</f>
        <v/>
      </c>
      <c r="E197" s="116" t="str">
        <f>Celdillas_Comparación!E180</f>
        <v/>
      </c>
      <c r="F197" s="116" t="str">
        <f>Celdillas_Comparación!F180</f>
        <v/>
      </c>
      <c r="G197" s="118" t="str">
        <f t="shared" si="4"/>
        <v/>
      </c>
      <c r="H197" s="117" t="str">
        <f t="shared" si="5"/>
        <v/>
      </c>
    </row>
    <row r="198" spans="1:8" s="117" customFormat="1" x14ac:dyDescent="0.2">
      <c r="A198" s="116">
        <f>Celdillas_Comparación!A181</f>
        <v>0</v>
      </c>
      <c r="B198" s="116">
        <f>Celdillas_Comparación!B181</f>
        <v>0</v>
      </c>
      <c r="C198" s="116">
        <f>Celdillas_Comparación!C181</f>
        <v>0</v>
      </c>
      <c r="D198" s="116" t="str">
        <f>Celdillas_Comparación!D181</f>
        <v/>
      </c>
      <c r="E198" s="116" t="str">
        <f>Celdillas_Comparación!E181</f>
        <v/>
      </c>
      <c r="F198" s="116" t="str">
        <f>Celdillas_Comparación!F181</f>
        <v/>
      </c>
      <c r="G198" s="118" t="str">
        <f t="shared" si="4"/>
        <v/>
      </c>
      <c r="H198" s="117" t="str">
        <f t="shared" si="5"/>
        <v/>
      </c>
    </row>
    <row r="199" spans="1:8" s="117" customFormat="1" x14ac:dyDescent="0.2">
      <c r="A199" s="116">
        <f>Celdillas_Comparación!A182</f>
        <v>0</v>
      </c>
      <c r="B199" s="116">
        <f>Celdillas_Comparación!B182</f>
        <v>0</v>
      </c>
      <c r="C199" s="116">
        <f>Celdillas_Comparación!C182</f>
        <v>0</v>
      </c>
      <c r="D199" s="116" t="str">
        <f>Celdillas_Comparación!D182</f>
        <v/>
      </c>
      <c r="E199" s="116" t="str">
        <f>Celdillas_Comparación!E182</f>
        <v/>
      </c>
      <c r="F199" s="116" t="str">
        <f>Celdillas_Comparación!F182</f>
        <v/>
      </c>
      <c r="G199" s="118" t="str">
        <f t="shared" si="4"/>
        <v/>
      </c>
      <c r="H199" s="117" t="str">
        <f t="shared" si="5"/>
        <v/>
      </c>
    </row>
    <row r="200" spans="1:8" s="117" customFormat="1" x14ac:dyDescent="0.2">
      <c r="A200" s="116">
        <f>Celdillas_Comparación!A183</f>
        <v>0</v>
      </c>
      <c r="B200" s="116">
        <f>Celdillas_Comparación!B183</f>
        <v>0</v>
      </c>
      <c r="C200" s="116">
        <f>Celdillas_Comparación!C183</f>
        <v>0</v>
      </c>
      <c r="D200" s="116" t="str">
        <f>Celdillas_Comparación!D183</f>
        <v/>
      </c>
      <c r="E200" s="116" t="str">
        <f>Celdillas_Comparación!E183</f>
        <v/>
      </c>
      <c r="F200" s="116" t="str">
        <f>Celdillas_Comparación!F183</f>
        <v/>
      </c>
      <c r="G200" s="118" t="str">
        <f t="shared" si="4"/>
        <v/>
      </c>
      <c r="H200" s="117" t="str">
        <f t="shared" si="5"/>
        <v/>
      </c>
    </row>
    <row r="201" spans="1:8" s="117" customFormat="1" x14ac:dyDescent="0.2">
      <c r="A201" s="116">
        <f>Celdillas_Comparación!A184</f>
        <v>0</v>
      </c>
      <c r="B201" s="116">
        <f>Celdillas_Comparación!B184</f>
        <v>0</v>
      </c>
      <c r="C201" s="116">
        <f>Celdillas_Comparación!C184</f>
        <v>0</v>
      </c>
      <c r="D201" s="116" t="str">
        <f>Celdillas_Comparación!D184</f>
        <v/>
      </c>
      <c r="E201" s="116" t="str">
        <f>Celdillas_Comparación!E184</f>
        <v/>
      </c>
      <c r="F201" s="116" t="str">
        <f>Celdillas_Comparación!F184</f>
        <v/>
      </c>
      <c r="G201" s="118" t="str">
        <f t="shared" si="4"/>
        <v/>
      </c>
      <c r="H201" s="117" t="str">
        <f t="shared" si="5"/>
        <v/>
      </c>
    </row>
    <row r="202" spans="1:8" s="117" customFormat="1" x14ac:dyDescent="0.2">
      <c r="A202" s="116">
        <f>Celdillas_Comparación!A185</f>
        <v>0</v>
      </c>
      <c r="B202" s="116">
        <f>Celdillas_Comparación!B185</f>
        <v>0</v>
      </c>
      <c r="C202" s="116">
        <f>Celdillas_Comparación!C185</f>
        <v>0</v>
      </c>
      <c r="D202" s="116" t="str">
        <f>Celdillas_Comparación!D185</f>
        <v/>
      </c>
      <c r="E202" s="116" t="str">
        <f>Celdillas_Comparación!E185</f>
        <v/>
      </c>
      <c r="F202" s="116" t="str">
        <f>Celdillas_Comparación!F185</f>
        <v/>
      </c>
      <c r="G202" s="118" t="str">
        <f t="shared" si="4"/>
        <v/>
      </c>
      <c r="H202" s="117" t="str">
        <f t="shared" si="5"/>
        <v/>
      </c>
    </row>
    <row r="203" spans="1:8" s="117" customFormat="1" x14ac:dyDescent="0.2">
      <c r="A203" s="116">
        <f>Celdillas_Comparación!A186</f>
        <v>0</v>
      </c>
      <c r="B203" s="116">
        <f>Celdillas_Comparación!B186</f>
        <v>0</v>
      </c>
      <c r="C203" s="116">
        <f>Celdillas_Comparación!C186</f>
        <v>0</v>
      </c>
      <c r="D203" s="116" t="str">
        <f>Celdillas_Comparación!D186</f>
        <v/>
      </c>
      <c r="E203" s="116" t="str">
        <f>Celdillas_Comparación!E186</f>
        <v/>
      </c>
      <c r="F203" s="116" t="str">
        <f>Celdillas_Comparación!F186</f>
        <v/>
      </c>
      <c r="G203" s="118" t="str">
        <f t="shared" si="4"/>
        <v/>
      </c>
      <c r="H203" s="117" t="str">
        <f t="shared" si="5"/>
        <v/>
      </c>
    </row>
    <row r="204" spans="1:8" s="117" customFormat="1" x14ac:dyDescent="0.2">
      <c r="A204" s="116">
        <f>Celdillas_Comparación!A187</f>
        <v>0</v>
      </c>
      <c r="B204" s="116">
        <f>Celdillas_Comparación!B187</f>
        <v>0</v>
      </c>
      <c r="C204" s="116">
        <f>Celdillas_Comparación!C187</f>
        <v>0</v>
      </c>
      <c r="D204" s="116" t="str">
        <f>Celdillas_Comparación!D187</f>
        <v/>
      </c>
      <c r="E204" s="116" t="str">
        <f>Celdillas_Comparación!E187</f>
        <v/>
      </c>
      <c r="F204" s="116" t="str">
        <f>Celdillas_Comparación!F187</f>
        <v/>
      </c>
      <c r="G204" s="118" t="str">
        <f t="shared" si="4"/>
        <v/>
      </c>
      <c r="H204" s="117" t="str">
        <f t="shared" si="5"/>
        <v/>
      </c>
    </row>
    <row r="205" spans="1:8" s="117" customFormat="1" x14ac:dyDescent="0.2">
      <c r="A205" s="116">
        <f>Celdillas_Comparación!A188</f>
        <v>0</v>
      </c>
      <c r="B205" s="116">
        <f>Celdillas_Comparación!B188</f>
        <v>0</v>
      </c>
      <c r="C205" s="116">
        <f>Celdillas_Comparación!C188</f>
        <v>0</v>
      </c>
      <c r="D205" s="116" t="str">
        <f>Celdillas_Comparación!D188</f>
        <v/>
      </c>
      <c r="E205" s="116" t="str">
        <f>Celdillas_Comparación!E188</f>
        <v/>
      </c>
      <c r="F205" s="116" t="str">
        <f>Celdillas_Comparación!F188</f>
        <v/>
      </c>
      <c r="G205" s="118" t="str">
        <f t="shared" si="4"/>
        <v/>
      </c>
      <c r="H205" s="117" t="str">
        <f t="shared" si="5"/>
        <v/>
      </c>
    </row>
    <row r="206" spans="1:8" s="117" customFormat="1" x14ac:dyDescent="0.2">
      <c r="A206" s="116">
        <f>Celdillas_Comparación!A189</f>
        <v>0</v>
      </c>
      <c r="B206" s="116">
        <f>Celdillas_Comparación!B189</f>
        <v>0</v>
      </c>
      <c r="C206" s="116">
        <f>Celdillas_Comparación!C189</f>
        <v>0</v>
      </c>
      <c r="D206" s="116" t="str">
        <f>Celdillas_Comparación!D189</f>
        <v/>
      </c>
      <c r="E206" s="116" t="str">
        <f>Celdillas_Comparación!E189</f>
        <v/>
      </c>
      <c r="F206" s="116" t="str">
        <f>Celdillas_Comparación!F189</f>
        <v/>
      </c>
      <c r="G206" s="118" t="str">
        <f t="shared" si="4"/>
        <v/>
      </c>
      <c r="H206" s="117" t="str">
        <f t="shared" si="5"/>
        <v/>
      </c>
    </row>
    <row r="207" spans="1:8" s="117" customFormat="1" x14ac:dyDescent="0.2">
      <c r="A207" s="116">
        <f>Celdillas_Comparación!A190</f>
        <v>0</v>
      </c>
      <c r="B207" s="116">
        <f>Celdillas_Comparación!B190</f>
        <v>0</v>
      </c>
      <c r="C207" s="116">
        <f>Celdillas_Comparación!C190</f>
        <v>0</v>
      </c>
      <c r="D207" s="116" t="str">
        <f>Celdillas_Comparación!D190</f>
        <v/>
      </c>
      <c r="E207" s="116" t="str">
        <f>Celdillas_Comparación!E190</f>
        <v/>
      </c>
      <c r="F207" s="116" t="str">
        <f>Celdillas_Comparación!F190</f>
        <v/>
      </c>
      <c r="G207" s="118" t="str">
        <f t="shared" si="4"/>
        <v/>
      </c>
      <c r="H207" s="117" t="str">
        <f t="shared" si="5"/>
        <v/>
      </c>
    </row>
    <row r="208" spans="1:8" s="117" customFormat="1" x14ac:dyDescent="0.2">
      <c r="A208" s="116">
        <f>Celdillas_Comparación!A191</f>
        <v>0</v>
      </c>
      <c r="B208" s="116">
        <f>Celdillas_Comparación!B191</f>
        <v>0</v>
      </c>
      <c r="C208" s="116">
        <f>Celdillas_Comparación!C191</f>
        <v>0</v>
      </c>
      <c r="D208" s="116" t="str">
        <f>Celdillas_Comparación!D191</f>
        <v/>
      </c>
      <c r="E208" s="116" t="str">
        <f>Celdillas_Comparación!E191</f>
        <v/>
      </c>
      <c r="F208" s="116" t="str">
        <f>Celdillas_Comparación!F191</f>
        <v/>
      </c>
      <c r="G208" s="118" t="str">
        <f t="shared" si="4"/>
        <v/>
      </c>
      <c r="H208" s="117" t="str">
        <f t="shared" si="5"/>
        <v/>
      </c>
    </row>
    <row r="209" spans="1:8" s="117" customFormat="1" x14ac:dyDescent="0.2">
      <c r="A209" s="116">
        <f>Celdillas_Comparación!A192</f>
        <v>0</v>
      </c>
      <c r="B209" s="116">
        <f>Celdillas_Comparación!B192</f>
        <v>0</v>
      </c>
      <c r="C209" s="116">
        <f>Celdillas_Comparación!C192</f>
        <v>0</v>
      </c>
      <c r="D209" s="116" t="str">
        <f>Celdillas_Comparación!D192</f>
        <v/>
      </c>
      <c r="E209" s="116" t="str">
        <f>Celdillas_Comparación!E192</f>
        <v/>
      </c>
      <c r="F209" s="116" t="str">
        <f>Celdillas_Comparación!F192</f>
        <v/>
      </c>
      <c r="G209" s="118" t="str">
        <f t="shared" si="4"/>
        <v/>
      </c>
      <c r="H209" s="117" t="str">
        <f t="shared" si="5"/>
        <v/>
      </c>
    </row>
    <row r="210" spans="1:8" s="117" customFormat="1" x14ac:dyDescent="0.2">
      <c r="A210" s="116">
        <f>Celdillas_Comparación!A193</f>
        <v>0</v>
      </c>
      <c r="B210" s="116">
        <f>Celdillas_Comparación!B193</f>
        <v>0</v>
      </c>
      <c r="C210" s="116">
        <f>Celdillas_Comparación!C193</f>
        <v>0</v>
      </c>
      <c r="D210" s="116" t="str">
        <f>Celdillas_Comparación!D193</f>
        <v/>
      </c>
      <c r="E210" s="116" t="str">
        <f>Celdillas_Comparación!E193</f>
        <v/>
      </c>
      <c r="F210" s="116" t="str">
        <f>Celdillas_Comparación!F193</f>
        <v/>
      </c>
      <c r="G210" s="118" t="str">
        <f t="shared" si="4"/>
        <v/>
      </c>
      <c r="H210" s="117" t="str">
        <f t="shared" si="5"/>
        <v/>
      </c>
    </row>
    <row r="211" spans="1:8" s="117" customFormat="1" x14ac:dyDescent="0.2">
      <c r="A211" s="116">
        <f>Celdillas_Comparación!A194</f>
        <v>0</v>
      </c>
      <c r="B211" s="116">
        <f>Celdillas_Comparación!B194</f>
        <v>0</v>
      </c>
      <c r="C211" s="116">
        <f>Celdillas_Comparación!C194</f>
        <v>0</v>
      </c>
      <c r="D211" s="116" t="str">
        <f>Celdillas_Comparación!D194</f>
        <v/>
      </c>
      <c r="E211" s="116" t="str">
        <f>Celdillas_Comparación!E194</f>
        <v/>
      </c>
      <c r="F211" s="116" t="str">
        <f>Celdillas_Comparación!F194</f>
        <v/>
      </c>
      <c r="G211" s="118" t="str">
        <f t="shared" si="4"/>
        <v/>
      </c>
      <c r="H211" s="117" t="str">
        <f t="shared" si="5"/>
        <v/>
      </c>
    </row>
    <row r="212" spans="1:8" s="117" customFormat="1" x14ac:dyDescent="0.2">
      <c r="A212" s="116">
        <f>Celdillas_Comparación!A195</f>
        <v>0</v>
      </c>
      <c r="B212" s="116">
        <f>Celdillas_Comparación!B195</f>
        <v>0</v>
      </c>
      <c r="C212" s="116">
        <f>Celdillas_Comparación!C195</f>
        <v>0</v>
      </c>
      <c r="D212" s="116" t="str">
        <f>Celdillas_Comparación!D195</f>
        <v/>
      </c>
      <c r="E212" s="116" t="str">
        <f>Celdillas_Comparación!E195</f>
        <v/>
      </c>
      <c r="F212" s="116" t="str">
        <f>Celdillas_Comparación!F195</f>
        <v/>
      </c>
      <c r="G212" s="118" t="str">
        <f t="shared" si="4"/>
        <v/>
      </c>
      <c r="H212" s="117" t="str">
        <f t="shared" si="5"/>
        <v/>
      </c>
    </row>
    <row r="213" spans="1:8" s="117" customFormat="1" x14ac:dyDescent="0.2">
      <c r="A213" s="116">
        <f>Celdillas_Comparación!A196</f>
        <v>0</v>
      </c>
      <c r="B213" s="116">
        <f>Celdillas_Comparación!B196</f>
        <v>0</v>
      </c>
      <c r="C213" s="116">
        <f>Celdillas_Comparación!C196</f>
        <v>0</v>
      </c>
      <c r="D213" s="116" t="str">
        <f>Celdillas_Comparación!D196</f>
        <v/>
      </c>
      <c r="E213" s="116" t="str">
        <f>Celdillas_Comparación!E196</f>
        <v/>
      </c>
      <c r="F213" s="116" t="str">
        <f>Celdillas_Comparación!F196</f>
        <v/>
      </c>
      <c r="G213" s="118" t="str">
        <f t="shared" ref="G213:G276" si="6">IF(OR(A213="",B213="",C213="",D213="",E213="",F213=""),"",G212+1)</f>
        <v/>
      </c>
      <c r="H213" s="117" t="str">
        <f t="shared" ref="H213:H276" si="7">IF(AND(A213&gt;=$A$14,A213&lt;=$A$15,B213&gt;=$B$14,B213&lt;=$B$15,C213&gt;=$C$14,C213&lt;=$C$15,D213&gt;=$D$14,D213&lt;=$D$15,E213&gt;=$E$14,E213&lt;=$E$15,F213&gt;=$F$14,F213&lt;=$F$15),"COINCIDENCIA","")</f>
        <v/>
      </c>
    </row>
    <row r="214" spans="1:8" s="117" customFormat="1" x14ac:dyDescent="0.2">
      <c r="A214" s="116">
        <f>Celdillas_Comparación!A197</f>
        <v>0</v>
      </c>
      <c r="B214" s="116">
        <f>Celdillas_Comparación!B197</f>
        <v>0</v>
      </c>
      <c r="C214" s="116">
        <f>Celdillas_Comparación!C197</f>
        <v>0</v>
      </c>
      <c r="D214" s="116" t="str">
        <f>Celdillas_Comparación!D197</f>
        <v/>
      </c>
      <c r="E214" s="116" t="str">
        <f>Celdillas_Comparación!E197</f>
        <v/>
      </c>
      <c r="F214" s="116" t="str">
        <f>Celdillas_Comparación!F197</f>
        <v/>
      </c>
      <c r="G214" s="118" t="str">
        <f t="shared" si="6"/>
        <v/>
      </c>
      <c r="H214" s="117" t="str">
        <f t="shared" si="7"/>
        <v/>
      </c>
    </row>
    <row r="215" spans="1:8" s="117" customFormat="1" x14ac:dyDescent="0.2">
      <c r="A215" s="116">
        <f>Celdillas_Comparación!A198</f>
        <v>0</v>
      </c>
      <c r="B215" s="116">
        <f>Celdillas_Comparación!B198</f>
        <v>0</v>
      </c>
      <c r="C215" s="116">
        <f>Celdillas_Comparación!C198</f>
        <v>0</v>
      </c>
      <c r="D215" s="116" t="str">
        <f>Celdillas_Comparación!D198</f>
        <v/>
      </c>
      <c r="E215" s="116" t="str">
        <f>Celdillas_Comparación!E198</f>
        <v/>
      </c>
      <c r="F215" s="116" t="str">
        <f>Celdillas_Comparación!F198</f>
        <v/>
      </c>
      <c r="G215" s="118" t="str">
        <f t="shared" si="6"/>
        <v/>
      </c>
      <c r="H215" s="117" t="str">
        <f t="shared" si="7"/>
        <v/>
      </c>
    </row>
    <row r="216" spans="1:8" s="117" customFormat="1" x14ac:dyDescent="0.2">
      <c r="A216" s="116">
        <f>Celdillas_Comparación!A199</f>
        <v>0</v>
      </c>
      <c r="B216" s="116">
        <f>Celdillas_Comparación!B199</f>
        <v>0</v>
      </c>
      <c r="C216" s="116">
        <f>Celdillas_Comparación!C199</f>
        <v>0</v>
      </c>
      <c r="D216" s="116" t="str">
        <f>Celdillas_Comparación!D199</f>
        <v/>
      </c>
      <c r="E216" s="116" t="str">
        <f>Celdillas_Comparación!E199</f>
        <v/>
      </c>
      <c r="F216" s="116" t="str">
        <f>Celdillas_Comparación!F199</f>
        <v/>
      </c>
      <c r="G216" s="118" t="str">
        <f t="shared" si="6"/>
        <v/>
      </c>
      <c r="H216" s="117" t="str">
        <f t="shared" si="7"/>
        <v/>
      </c>
    </row>
    <row r="217" spans="1:8" s="117" customFormat="1" x14ac:dyDescent="0.2">
      <c r="A217" s="116">
        <f>Celdillas_Comparación!A200</f>
        <v>0</v>
      </c>
      <c r="B217" s="116">
        <f>Celdillas_Comparación!B200</f>
        <v>0</v>
      </c>
      <c r="C217" s="116">
        <f>Celdillas_Comparación!C200</f>
        <v>0</v>
      </c>
      <c r="D217" s="116" t="str">
        <f>Celdillas_Comparación!D200</f>
        <v/>
      </c>
      <c r="E217" s="116" t="str">
        <f>Celdillas_Comparación!E200</f>
        <v/>
      </c>
      <c r="F217" s="116" t="str">
        <f>Celdillas_Comparación!F200</f>
        <v/>
      </c>
      <c r="G217" s="118" t="str">
        <f t="shared" si="6"/>
        <v/>
      </c>
      <c r="H217" s="117" t="str">
        <f t="shared" si="7"/>
        <v/>
      </c>
    </row>
    <row r="218" spans="1:8" s="117" customFormat="1" x14ac:dyDescent="0.2">
      <c r="A218" s="116">
        <f>Celdillas_Comparación!A201</f>
        <v>0</v>
      </c>
      <c r="B218" s="116">
        <f>Celdillas_Comparación!B201</f>
        <v>0</v>
      </c>
      <c r="C218" s="116">
        <f>Celdillas_Comparación!C201</f>
        <v>0</v>
      </c>
      <c r="D218" s="116" t="str">
        <f>Celdillas_Comparación!D201</f>
        <v/>
      </c>
      <c r="E218" s="116" t="str">
        <f>Celdillas_Comparación!E201</f>
        <v/>
      </c>
      <c r="F218" s="116" t="str">
        <f>Celdillas_Comparación!F201</f>
        <v/>
      </c>
      <c r="G218" s="118" t="str">
        <f t="shared" si="6"/>
        <v/>
      </c>
      <c r="H218" s="117" t="str">
        <f t="shared" si="7"/>
        <v/>
      </c>
    </row>
    <row r="219" spans="1:8" s="117" customFormat="1" x14ac:dyDescent="0.2">
      <c r="A219" s="116">
        <f>Celdillas_Comparación!A202</f>
        <v>0</v>
      </c>
      <c r="B219" s="116">
        <f>Celdillas_Comparación!B202</f>
        <v>0</v>
      </c>
      <c r="C219" s="116">
        <f>Celdillas_Comparación!C202</f>
        <v>0</v>
      </c>
      <c r="D219" s="116" t="str">
        <f>Celdillas_Comparación!D202</f>
        <v/>
      </c>
      <c r="E219" s="116" t="str">
        <f>Celdillas_Comparación!E202</f>
        <v/>
      </c>
      <c r="F219" s="116" t="str">
        <f>Celdillas_Comparación!F202</f>
        <v/>
      </c>
      <c r="G219" s="118" t="str">
        <f t="shared" si="6"/>
        <v/>
      </c>
      <c r="H219" s="117" t="str">
        <f t="shared" si="7"/>
        <v/>
      </c>
    </row>
    <row r="220" spans="1:8" s="117" customFormat="1" x14ac:dyDescent="0.2">
      <c r="A220" s="116">
        <f>Celdillas_Comparación!A203</f>
        <v>0</v>
      </c>
      <c r="B220" s="116">
        <f>Celdillas_Comparación!B203</f>
        <v>0</v>
      </c>
      <c r="C220" s="116">
        <f>Celdillas_Comparación!C203</f>
        <v>0</v>
      </c>
      <c r="D220" s="116" t="str">
        <f>Celdillas_Comparación!D203</f>
        <v/>
      </c>
      <c r="E220" s="116" t="str">
        <f>Celdillas_Comparación!E203</f>
        <v/>
      </c>
      <c r="F220" s="116" t="str">
        <f>Celdillas_Comparación!F203</f>
        <v/>
      </c>
      <c r="G220" s="118" t="str">
        <f t="shared" si="6"/>
        <v/>
      </c>
      <c r="H220" s="117" t="str">
        <f t="shared" si="7"/>
        <v/>
      </c>
    </row>
    <row r="221" spans="1:8" s="117" customFormat="1" x14ac:dyDescent="0.2">
      <c r="A221" s="116">
        <f>Celdillas_Comparación!A204</f>
        <v>0</v>
      </c>
      <c r="B221" s="116">
        <f>Celdillas_Comparación!B204</f>
        <v>0</v>
      </c>
      <c r="C221" s="116">
        <f>Celdillas_Comparación!C204</f>
        <v>0</v>
      </c>
      <c r="D221" s="116" t="str">
        <f>Celdillas_Comparación!D204</f>
        <v/>
      </c>
      <c r="E221" s="116" t="str">
        <f>Celdillas_Comparación!E204</f>
        <v/>
      </c>
      <c r="F221" s="116" t="str">
        <f>Celdillas_Comparación!F204</f>
        <v/>
      </c>
      <c r="G221" s="118" t="str">
        <f t="shared" si="6"/>
        <v/>
      </c>
      <c r="H221" s="117" t="str">
        <f t="shared" si="7"/>
        <v/>
      </c>
    </row>
    <row r="222" spans="1:8" s="117" customFormat="1" x14ac:dyDescent="0.2">
      <c r="A222" s="116">
        <f>Celdillas_Comparación!A205</f>
        <v>0</v>
      </c>
      <c r="B222" s="116">
        <f>Celdillas_Comparación!B205</f>
        <v>0</v>
      </c>
      <c r="C222" s="116">
        <f>Celdillas_Comparación!C205</f>
        <v>0</v>
      </c>
      <c r="D222" s="116" t="str">
        <f>Celdillas_Comparación!D205</f>
        <v/>
      </c>
      <c r="E222" s="116" t="str">
        <f>Celdillas_Comparación!E205</f>
        <v/>
      </c>
      <c r="F222" s="116" t="str">
        <f>Celdillas_Comparación!F205</f>
        <v/>
      </c>
      <c r="G222" s="118" t="str">
        <f t="shared" si="6"/>
        <v/>
      </c>
      <c r="H222" s="117" t="str">
        <f t="shared" si="7"/>
        <v/>
      </c>
    </row>
    <row r="223" spans="1:8" s="117" customFormat="1" x14ac:dyDescent="0.2">
      <c r="A223" s="116">
        <f>Celdillas_Comparación!A206</f>
        <v>0</v>
      </c>
      <c r="B223" s="116">
        <f>Celdillas_Comparación!B206</f>
        <v>0</v>
      </c>
      <c r="C223" s="116">
        <f>Celdillas_Comparación!C206</f>
        <v>0</v>
      </c>
      <c r="D223" s="116" t="str">
        <f>Celdillas_Comparación!D206</f>
        <v/>
      </c>
      <c r="E223" s="116" t="str">
        <f>Celdillas_Comparación!E206</f>
        <v/>
      </c>
      <c r="F223" s="116" t="str">
        <f>Celdillas_Comparación!F206</f>
        <v/>
      </c>
      <c r="G223" s="118" t="str">
        <f t="shared" si="6"/>
        <v/>
      </c>
      <c r="H223" s="117" t="str">
        <f t="shared" si="7"/>
        <v/>
      </c>
    </row>
    <row r="224" spans="1:8" s="117" customFormat="1" x14ac:dyDescent="0.2">
      <c r="A224" s="116">
        <f>Celdillas_Comparación!A207</f>
        <v>0</v>
      </c>
      <c r="B224" s="116">
        <f>Celdillas_Comparación!B207</f>
        <v>0</v>
      </c>
      <c r="C224" s="116">
        <f>Celdillas_Comparación!C207</f>
        <v>0</v>
      </c>
      <c r="D224" s="116" t="str">
        <f>Celdillas_Comparación!D207</f>
        <v/>
      </c>
      <c r="E224" s="116" t="str">
        <f>Celdillas_Comparación!E207</f>
        <v/>
      </c>
      <c r="F224" s="116" t="str">
        <f>Celdillas_Comparación!F207</f>
        <v/>
      </c>
      <c r="G224" s="118" t="str">
        <f t="shared" si="6"/>
        <v/>
      </c>
      <c r="H224" s="117" t="str">
        <f t="shared" si="7"/>
        <v/>
      </c>
    </row>
    <row r="225" spans="1:8" s="117" customFormat="1" x14ac:dyDescent="0.2">
      <c r="A225" s="116">
        <f>Celdillas_Comparación!A208</f>
        <v>0</v>
      </c>
      <c r="B225" s="116">
        <f>Celdillas_Comparación!B208</f>
        <v>0</v>
      </c>
      <c r="C225" s="116">
        <f>Celdillas_Comparación!C208</f>
        <v>0</v>
      </c>
      <c r="D225" s="116" t="str">
        <f>Celdillas_Comparación!D208</f>
        <v/>
      </c>
      <c r="E225" s="116" t="str">
        <f>Celdillas_Comparación!E208</f>
        <v/>
      </c>
      <c r="F225" s="116" t="str">
        <f>Celdillas_Comparación!F208</f>
        <v/>
      </c>
      <c r="G225" s="118" t="str">
        <f t="shared" si="6"/>
        <v/>
      </c>
      <c r="H225" s="117" t="str">
        <f t="shared" si="7"/>
        <v/>
      </c>
    </row>
    <row r="226" spans="1:8" s="117" customFormat="1" x14ac:dyDescent="0.2">
      <c r="A226" s="116">
        <f>Celdillas_Comparación!A209</f>
        <v>0</v>
      </c>
      <c r="B226" s="116">
        <f>Celdillas_Comparación!B209</f>
        <v>0</v>
      </c>
      <c r="C226" s="116">
        <f>Celdillas_Comparación!C209</f>
        <v>0</v>
      </c>
      <c r="D226" s="116" t="str">
        <f>Celdillas_Comparación!D209</f>
        <v/>
      </c>
      <c r="E226" s="116" t="str">
        <f>Celdillas_Comparación!E209</f>
        <v/>
      </c>
      <c r="F226" s="116" t="str">
        <f>Celdillas_Comparación!F209</f>
        <v/>
      </c>
      <c r="G226" s="118" t="str">
        <f t="shared" si="6"/>
        <v/>
      </c>
      <c r="H226" s="117" t="str">
        <f t="shared" si="7"/>
        <v/>
      </c>
    </row>
    <row r="227" spans="1:8" s="117" customFormat="1" x14ac:dyDescent="0.2">
      <c r="A227" s="116">
        <f>Celdillas_Comparación!A210</f>
        <v>0</v>
      </c>
      <c r="B227" s="116">
        <f>Celdillas_Comparación!B210</f>
        <v>0</v>
      </c>
      <c r="C227" s="116">
        <f>Celdillas_Comparación!C210</f>
        <v>0</v>
      </c>
      <c r="D227" s="116" t="str">
        <f>Celdillas_Comparación!D210</f>
        <v/>
      </c>
      <c r="E227" s="116" t="str">
        <f>Celdillas_Comparación!E210</f>
        <v/>
      </c>
      <c r="F227" s="116" t="str">
        <f>Celdillas_Comparación!F210</f>
        <v/>
      </c>
      <c r="G227" s="118" t="str">
        <f t="shared" si="6"/>
        <v/>
      </c>
      <c r="H227" s="117" t="str">
        <f t="shared" si="7"/>
        <v/>
      </c>
    </row>
    <row r="228" spans="1:8" s="117" customFormat="1" x14ac:dyDescent="0.2">
      <c r="A228" s="116">
        <f>Celdillas_Comparación!A211</f>
        <v>0</v>
      </c>
      <c r="B228" s="116">
        <f>Celdillas_Comparación!B211</f>
        <v>0</v>
      </c>
      <c r="C228" s="116">
        <f>Celdillas_Comparación!C211</f>
        <v>0</v>
      </c>
      <c r="D228" s="116" t="str">
        <f>Celdillas_Comparación!D211</f>
        <v/>
      </c>
      <c r="E228" s="116" t="str">
        <f>Celdillas_Comparación!E211</f>
        <v/>
      </c>
      <c r="F228" s="116" t="str">
        <f>Celdillas_Comparación!F211</f>
        <v/>
      </c>
      <c r="G228" s="118" t="str">
        <f t="shared" si="6"/>
        <v/>
      </c>
      <c r="H228" s="117" t="str">
        <f t="shared" si="7"/>
        <v/>
      </c>
    </row>
    <row r="229" spans="1:8" s="117" customFormat="1" x14ac:dyDescent="0.2">
      <c r="A229" s="116">
        <f>Celdillas_Comparación!A212</f>
        <v>0</v>
      </c>
      <c r="B229" s="116">
        <f>Celdillas_Comparación!B212</f>
        <v>0</v>
      </c>
      <c r="C229" s="116">
        <f>Celdillas_Comparación!C212</f>
        <v>0</v>
      </c>
      <c r="D229" s="116" t="str">
        <f>Celdillas_Comparación!D212</f>
        <v/>
      </c>
      <c r="E229" s="116" t="str">
        <f>Celdillas_Comparación!E212</f>
        <v/>
      </c>
      <c r="F229" s="116" t="str">
        <f>Celdillas_Comparación!F212</f>
        <v/>
      </c>
      <c r="G229" s="118" t="str">
        <f t="shared" si="6"/>
        <v/>
      </c>
      <c r="H229" s="117" t="str">
        <f t="shared" si="7"/>
        <v/>
      </c>
    </row>
    <row r="230" spans="1:8" s="117" customFormat="1" x14ac:dyDescent="0.2">
      <c r="A230" s="116">
        <f>Celdillas_Comparación!A213</f>
        <v>0</v>
      </c>
      <c r="B230" s="116">
        <f>Celdillas_Comparación!B213</f>
        <v>0</v>
      </c>
      <c r="C230" s="116">
        <f>Celdillas_Comparación!C213</f>
        <v>0</v>
      </c>
      <c r="D230" s="116" t="str">
        <f>Celdillas_Comparación!D213</f>
        <v/>
      </c>
      <c r="E230" s="116" t="str">
        <f>Celdillas_Comparación!E213</f>
        <v/>
      </c>
      <c r="F230" s="116" t="str">
        <f>Celdillas_Comparación!F213</f>
        <v/>
      </c>
      <c r="G230" s="118" t="str">
        <f t="shared" si="6"/>
        <v/>
      </c>
      <c r="H230" s="117" t="str">
        <f t="shared" si="7"/>
        <v/>
      </c>
    </row>
    <row r="231" spans="1:8" s="117" customFormat="1" x14ac:dyDescent="0.2">
      <c r="A231" s="116">
        <f>Celdillas_Comparación!A214</f>
        <v>0</v>
      </c>
      <c r="B231" s="116">
        <f>Celdillas_Comparación!B214</f>
        <v>0</v>
      </c>
      <c r="C231" s="116">
        <f>Celdillas_Comparación!C214</f>
        <v>0</v>
      </c>
      <c r="D231" s="116" t="str">
        <f>Celdillas_Comparación!D214</f>
        <v/>
      </c>
      <c r="E231" s="116" t="str">
        <f>Celdillas_Comparación!E214</f>
        <v/>
      </c>
      <c r="F231" s="116" t="str">
        <f>Celdillas_Comparación!F214</f>
        <v/>
      </c>
      <c r="G231" s="118" t="str">
        <f t="shared" si="6"/>
        <v/>
      </c>
      <c r="H231" s="117" t="str">
        <f t="shared" si="7"/>
        <v/>
      </c>
    </row>
    <row r="232" spans="1:8" s="117" customFormat="1" x14ac:dyDescent="0.2">
      <c r="A232" s="116">
        <f>Celdillas_Comparación!A215</f>
        <v>0</v>
      </c>
      <c r="B232" s="116">
        <f>Celdillas_Comparación!B215</f>
        <v>0</v>
      </c>
      <c r="C232" s="116">
        <f>Celdillas_Comparación!C215</f>
        <v>0</v>
      </c>
      <c r="D232" s="116" t="str">
        <f>Celdillas_Comparación!D215</f>
        <v/>
      </c>
      <c r="E232" s="116" t="str">
        <f>Celdillas_Comparación!E215</f>
        <v/>
      </c>
      <c r="F232" s="116" t="str">
        <f>Celdillas_Comparación!F215</f>
        <v/>
      </c>
      <c r="G232" s="118" t="str">
        <f t="shared" si="6"/>
        <v/>
      </c>
      <c r="H232" s="117" t="str">
        <f t="shared" si="7"/>
        <v/>
      </c>
    </row>
    <row r="233" spans="1:8" s="117" customFormat="1" x14ac:dyDescent="0.2">
      <c r="A233" s="116">
        <f>Celdillas_Comparación!A216</f>
        <v>0</v>
      </c>
      <c r="B233" s="116">
        <f>Celdillas_Comparación!B216</f>
        <v>0</v>
      </c>
      <c r="C233" s="116">
        <f>Celdillas_Comparación!C216</f>
        <v>0</v>
      </c>
      <c r="D233" s="116" t="str">
        <f>Celdillas_Comparación!D216</f>
        <v/>
      </c>
      <c r="E233" s="116" t="str">
        <f>Celdillas_Comparación!E216</f>
        <v/>
      </c>
      <c r="F233" s="116" t="str">
        <f>Celdillas_Comparación!F216</f>
        <v/>
      </c>
      <c r="G233" s="118" t="str">
        <f t="shared" si="6"/>
        <v/>
      </c>
      <c r="H233" s="117" t="str">
        <f t="shared" si="7"/>
        <v/>
      </c>
    </row>
    <row r="234" spans="1:8" s="117" customFormat="1" x14ac:dyDescent="0.2">
      <c r="A234" s="116">
        <f>Celdillas_Comparación!A217</f>
        <v>0</v>
      </c>
      <c r="B234" s="116">
        <f>Celdillas_Comparación!B217</f>
        <v>0</v>
      </c>
      <c r="C234" s="116">
        <f>Celdillas_Comparación!C217</f>
        <v>0</v>
      </c>
      <c r="D234" s="116" t="str">
        <f>Celdillas_Comparación!D217</f>
        <v/>
      </c>
      <c r="E234" s="116" t="str">
        <f>Celdillas_Comparación!E217</f>
        <v/>
      </c>
      <c r="F234" s="116" t="str">
        <f>Celdillas_Comparación!F217</f>
        <v/>
      </c>
      <c r="G234" s="118" t="str">
        <f t="shared" si="6"/>
        <v/>
      </c>
      <c r="H234" s="117" t="str">
        <f t="shared" si="7"/>
        <v/>
      </c>
    </row>
    <row r="235" spans="1:8" s="117" customFormat="1" x14ac:dyDescent="0.2">
      <c r="A235" s="116">
        <f>Celdillas_Comparación!A218</f>
        <v>0</v>
      </c>
      <c r="B235" s="116">
        <f>Celdillas_Comparación!B218</f>
        <v>0</v>
      </c>
      <c r="C235" s="116">
        <f>Celdillas_Comparación!C218</f>
        <v>0</v>
      </c>
      <c r="D235" s="116" t="str">
        <f>Celdillas_Comparación!D218</f>
        <v/>
      </c>
      <c r="E235" s="116" t="str">
        <f>Celdillas_Comparación!E218</f>
        <v/>
      </c>
      <c r="F235" s="116" t="str">
        <f>Celdillas_Comparación!F218</f>
        <v/>
      </c>
      <c r="G235" s="118" t="str">
        <f t="shared" si="6"/>
        <v/>
      </c>
      <c r="H235" s="117" t="str">
        <f t="shared" si="7"/>
        <v/>
      </c>
    </row>
    <row r="236" spans="1:8" s="117" customFormat="1" x14ac:dyDescent="0.2">
      <c r="A236" s="116">
        <f>Celdillas_Comparación!A219</f>
        <v>0</v>
      </c>
      <c r="B236" s="116">
        <f>Celdillas_Comparación!B219</f>
        <v>0</v>
      </c>
      <c r="C236" s="116">
        <f>Celdillas_Comparación!C219</f>
        <v>0</v>
      </c>
      <c r="D236" s="116" t="str">
        <f>Celdillas_Comparación!D219</f>
        <v/>
      </c>
      <c r="E236" s="116" t="str">
        <f>Celdillas_Comparación!E219</f>
        <v/>
      </c>
      <c r="F236" s="116" t="str">
        <f>Celdillas_Comparación!F219</f>
        <v/>
      </c>
      <c r="G236" s="118" t="str">
        <f t="shared" si="6"/>
        <v/>
      </c>
      <c r="H236" s="117" t="str">
        <f t="shared" si="7"/>
        <v/>
      </c>
    </row>
    <row r="237" spans="1:8" s="117" customFormat="1" x14ac:dyDescent="0.2">
      <c r="A237" s="116">
        <f>Celdillas_Comparación!A220</f>
        <v>0</v>
      </c>
      <c r="B237" s="116">
        <f>Celdillas_Comparación!B220</f>
        <v>0</v>
      </c>
      <c r="C237" s="116">
        <f>Celdillas_Comparación!C220</f>
        <v>0</v>
      </c>
      <c r="D237" s="116" t="str">
        <f>Celdillas_Comparación!D220</f>
        <v/>
      </c>
      <c r="E237" s="116" t="str">
        <f>Celdillas_Comparación!E220</f>
        <v/>
      </c>
      <c r="F237" s="116" t="str">
        <f>Celdillas_Comparación!F220</f>
        <v/>
      </c>
      <c r="G237" s="118" t="str">
        <f t="shared" si="6"/>
        <v/>
      </c>
      <c r="H237" s="117" t="str">
        <f t="shared" si="7"/>
        <v/>
      </c>
    </row>
    <row r="238" spans="1:8" s="117" customFormat="1" x14ac:dyDescent="0.2">
      <c r="A238" s="116">
        <f>Celdillas_Comparación!A221</f>
        <v>0</v>
      </c>
      <c r="B238" s="116">
        <f>Celdillas_Comparación!B221</f>
        <v>0</v>
      </c>
      <c r="C238" s="116">
        <f>Celdillas_Comparación!C221</f>
        <v>0</v>
      </c>
      <c r="D238" s="116" t="str">
        <f>Celdillas_Comparación!D221</f>
        <v/>
      </c>
      <c r="E238" s="116" t="str">
        <f>Celdillas_Comparación!E221</f>
        <v/>
      </c>
      <c r="F238" s="116" t="str">
        <f>Celdillas_Comparación!F221</f>
        <v/>
      </c>
      <c r="G238" s="118" t="str">
        <f t="shared" si="6"/>
        <v/>
      </c>
      <c r="H238" s="117" t="str">
        <f t="shared" si="7"/>
        <v/>
      </c>
    </row>
    <row r="239" spans="1:8" s="117" customFormat="1" x14ac:dyDescent="0.2">
      <c r="A239" s="116">
        <f>Celdillas_Comparación!A222</f>
        <v>0</v>
      </c>
      <c r="B239" s="116">
        <f>Celdillas_Comparación!B222</f>
        <v>0</v>
      </c>
      <c r="C239" s="116">
        <f>Celdillas_Comparación!C222</f>
        <v>0</v>
      </c>
      <c r="D239" s="116" t="str">
        <f>Celdillas_Comparación!D222</f>
        <v/>
      </c>
      <c r="E239" s="116" t="str">
        <f>Celdillas_Comparación!E222</f>
        <v/>
      </c>
      <c r="F239" s="116" t="str">
        <f>Celdillas_Comparación!F222</f>
        <v/>
      </c>
      <c r="G239" s="118" t="str">
        <f t="shared" si="6"/>
        <v/>
      </c>
      <c r="H239" s="117" t="str">
        <f t="shared" si="7"/>
        <v/>
      </c>
    </row>
    <row r="240" spans="1:8" s="117" customFormat="1" x14ac:dyDescent="0.2">
      <c r="A240" s="116">
        <f>Celdillas_Comparación!A223</f>
        <v>0</v>
      </c>
      <c r="B240" s="116">
        <f>Celdillas_Comparación!B223</f>
        <v>0</v>
      </c>
      <c r="C240" s="116">
        <f>Celdillas_Comparación!C223</f>
        <v>0</v>
      </c>
      <c r="D240" s="116" t="str">
        <f>Celdillas_Comparación!D223</f>
        <v/>
      </c>
      <c r="E240" s="116" t="str">
        <f>Celdillas_Comparación!E223</f>
        <v/>
      </c>
      <c r="F240" s="116" t="str">
        <f>Celdillas_Comparación!F223</f>
        <v/>
      </c>
      <c r="G240" s="118" t="str">
        <f t="shared" si="6"/>
        <v/>
      </c>
      <c r="H240" s="117" t="str">
        <f t="shared" si="7"/>
        <v/>
      </c>
    </row>
    <row r="241" spans="1:8" s="117" customFormat="1" x14ac:dyDescent="0.2">
      <c r="A241" s="116">
        <f>Celdillas_Comparación!A224</f>
        <v>0</v>
      </c>
      <c r="B241" s="116">
        <f>Celdillas_Comparación!B224</f>
        <v>0</v>
      </c>
      <c r="C241" s="116">
        <f>Celdillas_Comparación!C224</f>
        <v>0</v>
      </c>
      <c r="D241" s="116" t="str">
        <f>Celdillas_Comparación!D224</f>
        <v/>
      </c>
      <c r="E241" s="116" t="str">
        <f>Celdillas_Comparación!E224</f>
        <v/>
      </c>
      <c r="F241" s="116" t="str">
        <f>Celdillas_Comparación!F224</f>
        <v/>
      </c>
      <c r="G241" s="118" t="str">
        <f t="shared" si="6"/>
        <v/>
      </c>
      <c r="H241" s="117" t="str">
        <f t="shared" si="7"/>
        <v/>
      </c>
    </row>
    <row r="242" spans="1:8" s="117" customFormat="1" x14ac:dyDescent="0.2">
      <c r="A242" s="116">
        <f>Celdillas_Comparación!A225</f>
        <v>0</v>
      </c>
      <c r="B242" s="116">
        <f>Celdillas_Comparación!B225</f>
        <v>0</v>
      </c>
      <c r="C242" s="116">
        <f>Celdillas_Comparación!C225</f>
        <v>0</v>
      </c>
      <c r="D242" s="116" t="str">
        <f>Celdillas_Comparación!D225</f>
        <v/>
      </c>
      <c r="E242" s="116" t="str">
        <f>Celdillas_Comparación!E225</f>
        <v/>
      </c>
      <c r="F242" s="116" t="str">
        <f>Celdillas_Comparación!F225</f>
        <v/>
      </c>
      <c r="G242" s="118" t="str">
        <f t="shared" si="6"/>
        <v/>
      </c>
      <c r="H242" s="117" t="str">
        <f t="shared" si="7"/>
        <v/>
      </c>
    </row>
    <row r="243" spans="1:8" s="117" customFormat="1" x14ac:dyDescent="0.2">
      <c r="A243" s="116">
        <f>Celdillas_Comparación!A226</f>
        <v>0</v>
      </c>
      <c r="B243" s="116">
        <f>Celdillas_Comparación!B226</f>
        <v>0</v>
      </c>
      <c r="C243" s="116">
        <f>Celdillas_Comparación!C226</f>
        <v>0</v>
      </c>
      <c r="D243" s="116" t="str">
        <f>Celdillas_Comparación!D226</f>
        <v/>
      </c>
      <c r="E243" s="116" t="str">
        <f>Celdillas_Comparación!E226</f>
        <v/>
      </c>
      <c r="F243" s="116" t="str">
        <f>Celdillas_Comparación!F226</f>
        <v/>
      </c>
      <c r="G243" s="118" t="str">
        <f t="shared" si="6"/>
        <v/>
      </c>
      <c r="H243" s="117" t="str">
        <f t="shared" si="7"/>
        <v/>
      </c>
    </row>
    <row r="244" spans="1:8" s="117" customFormat="1" x14ac:dyDescent="0.2">
      <c r="A244" s="116">
        <f>Celdillas_Comparación!A227</f>
        <v>0</v>
      </c>
      <c r="B244" s="116">
        <f>Celdillas_Comparación!B227</f>
        <v>0</v>
      </c>
      <c r="C244" s="116">
        <f>Celdillas_Comparación!C227</f>
        <v>0</v>
      </c>
      <c r="D244" s="116" t="str">
        <f>Celdillas_Comparación!D227</f>
        <v/>
      </c>
      <c r="E244" s="116" t="str">
        <f>Celdillas_Comparación!E227</f>
        <v/>
      </c>
      <c r="F244" s="116" t="str">
        <f>Celdillas_Comparación!F227</f>
        <v/>
      </c>
      <c r="G244" s="118" t="str">
        <f t="shared" si="6"/>
        <v/>
      </c>
      <c r="H244" s="117" t="str">
        <f t="shared" si="7"/>
        <v/>
      </c>
    </row>
    <row r="245" spans="1:8" s="117" customFormat="1" x14ac:dyDescent="0.2">
      <c r="A245" s="116">
        <f>Celdillas_Comparación!A228</f>
        <v>0</v>
      </c>
      <c r="B245" s="116">
        <f>Celdillas_Comparación!B228</f>
        <v>0</v>
      </c>
      <c r="C245" s="116">
        <f>Celdillas_Comparación!C228</f>
        <v>0</v>
      </c>
      <c r="D245" s="116" t="str">
        <f>Celdillas_Comparación!D228</f>
        <v/>
      </c>
      <c r="E245" s="116" t="str">
        <f>Celdillas_Comparación!E228</f>
        <v/>
      </c>
      <c r="F245" s="116" t="str">
        <f>Celdillas_Comparación!F228</f>
        <v/>
      </c>
      <c r="G245" s="118" t="str">
        <f t="shared" si="6"/>
        <v/>
      </c>
      <c r="H245" s="117" t="str">
        <f t="shared" si="7"/>
        <v/>
      </c>
    </row>
    <row r="246" spans="1:8" s="117" customFormat="1" x14ac:dyDescent="0.2">
      <c r="A246" s="116">
        <f>Celdillas_Comparación!A229</f>
        <v>0</v>
      </c>
      <c r="B246" s="116">
        <f>Celdillas_Comparación!B229</f>
        <v>0</v>
      </c>
      <c r="C246" s="116">
        <f>Celdillas_Comparación!C229</f>
        <v>0</v>
      </c>
      <c r="D246" s="116" t="str">
        <f>Celdillas_Comparación!D229</f>
        <v/>
      </c>
      <c r="E246" s="116" t="str">
        <f>Celdillas_Comparación!E229</f>
        <v/>
      </c>
      <c r="F246" s="116" t="str">
        <f>Celdillas_Comparación!F229</f>
        <v/>
      </c>
      <c r="G246" s="118" t="str">
        <f t="shared" si="6"/>
        <v/>
      </c>
      <c r="H246" s="117" t="str">
        <f t="shared" si="7"/>
        <v/>
      </c>
    </row>
    <row r="247" spans="1:8" s="117" customFormat="1" x14ac:dyDescent="0.2">
      <c r="A247" s="116">
        <f>Celdillas_Comparación!A230</f>
        <v>0</v>
      </c>
      <c r="B247" s="116">
        <f>Celdillas_Comparación!B230</f>
        <v>0</v>
      </c>
      <c r="C247" s="116">
        <f>Celdillas_Comparación!C230</f>
        <v>0</v>
      </c>
      <c r="D247" s="116" t="str">
        <f>Celdillas_Comparación!D230</f>
        <v/>
      </c>
      <c r="E247" s="116" t="str">
        <f>Celdillas_Comparación!E230</f>
        <v/>
      </c>
      <c r="F247" s="116" t="str">
        <f>Celdillas_Comparación!F230</f>
        <v/>
      </c>
      <c r="G247" s="118" t="str">
        <f t="shared" si="6"/>
        <v/>
      </c>
      <c r="H247" s="117" t="str">
        <f t="shared" si="7"/>
        <v/>
      </c>
    </row>
    <row r="248" spans="1:8" s="117" customFormat="1" x14ac:dyDescent="0.2">
      <c r="A248" s="116">
        <f>Celdillas_Comparación!A231</f>
        <v>0</v>
      </c>
      <c r="B248" s="116">
        <f>Celdillas_Comparación!B231</f>
        <v>0</v>
      </c>
      <c r="C248" s="116">
        <f>Celdillas_Comparación!C231</f>
        <v>0</v>
      </c>
      <c r="D248" s="116" t="str">
        <f>Celdillas_Comparación!D231</f>
        <v/>
      </c>
      <c r="E248" s="116" t="str">
        <f>Celdillas_Comparación!E231</f>
        <v/>
      </c>
      <c r="F248" s="116" t="str">
        <f>Celdillas_Comparación!F231</f>
        <v/>
      </c>
      <c r="G248" s="118" t="str">
        <f t="shared" si="6"/>
        <v/>
      </c>
      <c r="H248" s="117" t="str">
        <f t="shared" si="7"/>
        <v/>
      </c>
    </row>
    <row r="249" spans="1:8" s="117" customFormat="1" x14ac:dyDescent="0.2">
      <c r="A249" s="116">
        <f>Celdillas_Comparación!A232</f>
        <v>0</v>
      </c>
      <c r="B249" s="116">
        <f>Celdillas_Comparación!B232</f>
        <v>0</v>
      </c>
      <c r="C249" s="116">
        <f>Celdillas_Comparación!C232</f>
        <v>0</v>
      </c>
      <c r="D249" s="116" t="str">
        <f>Celdillas_Comparación!D232</f>
        <v/>
      </c>
      <c r="E249" s="116" t="str">
        <f>Celdillas_Comparación!E232</f>
        <v/>
      </c>
      <c r="F249" s="116" t="str">
        <f>Celdillas_Comparación!F232</f>
        <v/>
      </c>
      <c r="G249" s="118" t="str">
        <f t="shared" si="6"/>
        <v/>
      </c>
      <c r="H249" s="117" t="str">
        <f t="shared" si="7"/>
        <v/>
      </c>
    </row>
    <row r="250" spans="1:8" s="117" customFormat="1" x14ac:dyDescent="0.2">
      <c r="A250" s="116">
        <f>Celdillas_Comparación!A233</f>
        <v>0</v>
      </c>
      <c r="B250" s="116">
        <f>Celdillas_Comparación!B233</f>
        <v>0</v>
      </c>
      <c r="C250" s="116">
        <f>Celdillas_Comparación!C233</f>
        <v>0</v>
      </c>
      <c r="D250" s="116" t="str">
        <f>Celdillas_Comparación!D233</f>
        <v/>
      </c>
      <c r="E250" s="116" t="str">
        <f>Celdillas_Comparación!E233</f>
        <v/>
      </c>
      <c r="F250" s="116" t="str">
        <f>Celdillas_Comparación!F233</f>
        <v/>
      </c>
      <c r="G250" s="118" t="str">
        <f t="shared" si="6"/>
        <v/>
      </c>
      <c r="H250" s="117" t="str">
        <f t="shared" si="7"/>
        <v/>
      </c>
    </row>
    <row r="251" spans="1:8" s="117" customFormat="1" x14ac:dyDescent="0.2">
      <c r="A251" s="116">
        <f>Celdillas_Comparación!A234</f>
        <v>0</v>
      </c>
      <c r="B251" s="116">
        <f>Celdillas_Comparación!B234</f>
        <v>0</v>
      </c>
      <c r="C251" s="116">
        <f>Celdillas_Comparación!C234</f>
        <v>0</v>
      </c>
      <c r="D251" s="116" t="str">
        <f>Celdillas_Comparación!D234</f>
        <v/>
      </c>
      <c r="E251" s="116" t="str">
        <f>Celdillas_Comparación!E234</f>
        <v/>
      </c>
      <c r="F251" s="116" t="str">
        <f>Celdillas_Comparación!F234</f>
        <v/>
      </c>
      <c r="G251" s="118" t="str">
        <f t="shared" si="6"/>
        <v/>
      </c>
      <c r="H251" s="117" t="str">
        <f t="shared" si="7"/>
        <v/>
      </c>
    </row>
    <row r="252" spans="1:8" s="117" customFormat="1" x14ac:dyDescent="0.2">
      <c r="A252" s="116">
        <f>Celdillas_Comparación!A235</f>
        <v>0</v>
      </c>
      <c r="B252" s="116">
        <f>Celdillas_Comparación!B235</f>
        <v>0</v>
      </c>
      <c r="C252" s="116">
        <f>Celdillas_Comparación!C235</f>
        <v>0</v>
      </c>
      <c r="D252" s="116" t="str">
        <f>Celdillas_Comparación!D235</f>
        <v/>
      </c>
      <c r="E252" s="116" t="str">
        <f>Celdillas_Comparación!E235</f>
        <v/>
      </c>
      <c r="F252" s="116" t="str">
        <f>Celdillas_Comparación!F235</f>
        <v/>
      </c>
      <c r="G252" s="118" t="str">
        <f t="shared" si="6"/>
        <v/>
      </c>
      <c r="H252" s="117" t="str">
        <f t="shared" si="7"/>
        <v/>
      </c>
    </row>
    <row r="253" spans="1:8" s="117" customFormat="1" x14ac:dyDescent="0.2">
      <c r="A253" s="116">
        <f>Celdillas_Comparación!A236</f>
        <v>0</v>
      </c>
      <c r="B253" s="116">
        <f>Celdillas_Comparación!B236</f>
        <v>0</v>
      </c>
      <c r="C253" s="116">
        <f>Celdillas_Comparación!C236</f>
        <v>0</v>
      </c>
      <c r="D253" s="116" t="str">
        <f>Celdillas_Comparación!D236</f>
        <v/>
      </c>
      <c r="E253" s="116" t="str">
        <f>Celdillas_Comparación!E236</f>
        <v/>
      </c>
      <c r="F253" s="116" t="str">
        <f>Celdillas_Comparación!F236</f>
        <v/>
      </c>
      <c r="G253" s="118" t="str">
        <f t="shared" si="6"/>
        <v/>
      </c>
      <c r="H253" s="117" t="str">
        <f t="shared" si="7"/>
        <v/>
      </c>
    </row>
    <row r="254" spans="1:8" s="117" customFormat="1" x14ac:dyDescent="0.2">
      <c r="A254" s="116">
        <f>Celdillas_Comparación!A237</f>
        <v>0</v>
      </c>
      <c r="B254" s="116">
        <f>Celdillas_Comparación!B237</f>
        <v>0</v>
      </c>
      <c r="C254" s="116">
        <f>Celdillas_Comparación!C237</f>
        <v>0</v>
      </c>
      <c r="D254" s="116" t="str">
        <f>Celdillas_Comparación!D237</f>
        <v/>
      </c>
      <c r="E254" s="116" t="str">
        <f>Celdillas_Comparación!E237</f>
        <v/>
      </c>
      <c r="F254" s="116" t="str">
        <f>Celdillas_Comparación!F237</f>
        <v/>
      </c>
      <c r="G254" s="118" t="str">
        <f t="shared" si="6"/>
        <v/>
      </c>
      <c r="H254" s="117" t="str">
        <f t="shared" si="7"/>
        <v/>
      </c>
    </row>
    <row r="255" spans="1:8" s="117" customFormat="1" x14ac:dyDescent="0.2">
      <c r="A255" s="116">
        <f>Celdillas_Comparación!A238</f>
        <v>0</v>
      </c>
      <c r="B255" s="116">
        <f>Celdillas_Comparación!B238</f>
        <v>0</v>
      </c>
      <c r="C255" s="116">
        <f>Celdillas_Comparación!C238</f>
        <v>0</v>
      </c>
      <c r="D255" s="116" t="str">
        <f>Celdillas_Comparación!D238</f>
        <v/>
      </c>
      <c r="E255" s="116" t="str">
        <f>Celdillas_Comparación!E238</f>
        <v/>
      </c>
      <c r="F255" s="116" t="str">
        <f>Celdillas_Comparación!F238</f>
        <v/>
      </c>
      <c r="G255" s="118" t="str">
        <f t="shared" si="6"/>
        <v/>
      </c>
      <c r="H255" s="117" t="str">
        <f t="shared" si="7"/>
        <v/>
      </c>
    </row>
    <row r="256" spans="1:8" s="117" customFormat="1" x14ac:dyDescent="0.2">
      <c r="A256" s="116">
        <f>Celdillas_Comparación!A239</f>
        <v>0</v>
      </c>
      <c r="B256" s="116">
        <f>Celdillas_Comparación!B239</f>
        <v>0</v>
      </c>
      <c r="C256" s="116">
        <f>Celdillas_Comparación!C239</f>
        <v>0</v>
      </c>
      <c r="D256" s="116" t="str">
        <f>Celdillas_Comparación!D239</f>
        <v/>
      </c>
      <c r="E256" s="116" t="str">
        <f>Celdillas_Comparación!E239</f>
        <v/>
      </c>
      <c r="F256" s="116" t="str">
        <f>Celdillas_Comparación!F239</f>
        <v/>
      </c>
      <c r="G256" s="118" t="str">
        <f t="shared" si="6"/>
        <v/>
      </c>
      <c r="H256" s="117" t="str">
        <f t="shared" si="7"/>
        <v/>
      </c>
    </row>
    <row r="257" spans="1:8" s="117" customFormat="1" x14ac:dyDescent="0.2">
      <c r="A257" s="116">
        <f>Celdillas_Comparación!A240</f>
        <v>0</v>
      </c>
      <c r="B257" s="116">
        <f>Celdillas_Comparación!B240</f>
        <v>0</v>
      </c>
      <c r="C257" s="116">
        <f>Celdillas_Comparación!C240</f>
        <v>0</v>
      </c>
      <c r="D257" s="116" t="str">
        <f>Celdillas_Comparación!D240</f>
        <v/>
      </c>
      <c r="E257" s="116" t="str">
        <f>Celdillas_Comparación!E240</f>
        <v/>
      </c>
      <c r="F257" s="116" t="str">
        <f>Celdillas_Comparación!F240</f>
        <v/>
      </c>
      <c r="G257" s="118" t="str">
        <f t="shared" si="6"/>
        <v/>
      </c>
      <c r="H257" s="117" t="str">
        <f t="shared" si="7"/>
        <v/>
      </c>
    </row>
    <row r="258" spans="1:8" s="117" customFormat="1" x14ac:dyDescent="0.2">
      <c r="A258" s="116">
        <f>Celdillas_Comparación!A241</f>
        <v>0</v>
      </c>
      <c r="B258" s="116">
        <f>Celdillas_Comparación!B241</f>
        <v>0</v>
      </c>
      <c r="C258" s="116">
        <f>Celdillas_Comparación!C241</f>
        <v>0</v>
      </c>
      <c r="D258" s="116" t="str">
        <f>Celdillas_Comparación!D241</f>
        <v/>
      </c>
      <c r="E258" s="116" t="str">
        <f>Celdillas_Comparación!E241</f>
        <v/>
      </c>
      <c r="F258" s="116" t="str">
        <f>Celdillas_Comparación!F241</f>
        <v/>
      </c>
      <c r="G258" s="118" t="str">
        <f t="shared" si="6"/>
        <v/>
      </c>
      <c r="H258" s="117" t="str">
        <f t="shared" si="7"/>
        <v/>
      </c>
    </row>
    <row r="259" spans="1:8" s="117" customFormat="1" x14ac:dyDescent="0.2">
      <c r="A259" s="116">
        <f>Celdillas_Comparación!A242</f>
        <v>0</v>
      </c>
      <c r="B259" s="116">
        <f>Celdillas_Comparación!B242</f>
        <v>0</v>
      </c>
      <c r="C259" s="116">
        <f>Celdillas_Comparación!C242</f>
        <v>0</v>
      </c>
      <c r="D259" s="116" t="str">
        <f>Celdillas_Comparación!D242</f>
        <v/>
      </c>
      <c r="E259" s="116" t="str">
        <f>Celdillas_Comparación!E242</f>
        <v/>
      </c>
      <c r="F259" s="116" t="str">
        <f>Celdillas_Comparación!F242</f>
        <v/>
      </c>
      <c r="G259" s="118" t="str">
        <f t="shared" si="6"/>
        <v/>
      </c>
      <c r="H259" s="117" t="str">
        <f t="shared" si="7"/>
        <v/>
      </c>
    </row>
    <row r="260" spans="1:8" s="117" customFormat="1" x14ac:dyDescent="0.2">
      <c r="A260" s="116">
        <f>Celdillas_Comparación!A243</f>
        <v>0</v>
      </c>
      <c r="B260" s="116">
        <f>Celdillas_Comparación!B243</f>
        <v>0</v>
      </c>
      <c r="C260" s="116">
        <f>Celdillas_Comparación!C243</f>
        <v>0</v>
      </c>
      <c r="D260" s="116" t="str">
        <f>Celdillas_Comparación!D243</f>
        <v/>
      </c>
      <c r="E260" s="116" t="str">
        <f>Celdillas_Comparación!E243</f>
        <v/>
      </c>
      <c r="F260" s="116" t="str">
        <f>Celdillas_Comparación!F243</f>
        <v/>
      </c>
      <c r="G260" s="118" t="str">
        <f t="shared" si="6"/>
        <v/>
      </c>
      <c r="H260" s="117" t="str">
        <f t="shared" si="7"/>
        <v/>
      </c>
    </row>
    <row r="261" spans="1:8" s="117" customFormat="1" x14ac:dyDescent="0.2">
      <c r="A261" s="116">
        <f>Celdillas_Comparación!A244</f>
        <v>0</v>
      </c>
      <c r="B261" s="116">
        <f>Celdillas_Comparación!B244</f>
        <v>0</v>
      </c>
      <c r="C261" s="116">
        <f>Celdillas_Comparación!C244</f>
        <v>0</v>
      </c>
      <c r="D261" s="116" t="str">
        <f>Celdillas_Comparación!D244</f>
        <v/>
      </c>
      <c r="E261" s="116" t="str">
        <f>Celdillas_Comparación!E244</f>
        <v/>
      </c>
      <c r="F261" s="116" t="str">
        <f>Celdillas_Comparación!F244</f>
        <v/>
      </c>
      <c r="G261" s="118" t="str">
        <f t="shared" si="6"/>
        <v/>
      </c>
      <c r="H261" s="117" t="str">
        <f t="shared" si="7"/>
        <v/>
      </c>
    </row>
    <row r="262" spans="1:8" s="117" customFormat="1" x14ac:dyDescent="0.2">
      <c r="A262" s="116">
        <f>Celdillas_Comparación!A245</f>
        <v>0</v>
      </c>
      <c r="B262" s="116">
        <f>Celdillas_Comparación!B245</f>
        <v>0</v>
      </c>
      <c r="C262" s="116">
        <f>Celdillas_Comparación!C245</f>
        <v>0</v>
      </c>
      <c r="D262" s="116" t="str">
        <f>Celdillas_Comparación!D245</f>
        <v/>
      </c>
      <c r="E262" s="116" t="str">
        <f>Celdillas_Comparación!E245</f>
        <v/>
      </c>
      <c r="F262" s="116" t="str">
        <f>Celdillas_Comparación!F245</f>
        <v/>
      </c>
      <c r="G262" s="118" t="str">
        <f t="shared" si="6"/>
        <v/>
      </c>
      <c r="H262" s="117" t="str">
        <f t="shared" si="7"/>
        <v/>
      </c>
    </row>
    <row r="263" spans="1:8" s="117" customFormat="1" x14ac:dyDescent="0.2">
      <c r="A263" s="116">
        <f>Celdillas_Comparación!A246</f>
        <v>0</v>
      </c>
      <c r="B263" s="116">
        <f>Celdillas_Comparación!B246</f>
        <v>0</v>
      </c>
      <c r="C263" s="116">
        <f>Celdillas_Comparación!C246</f>
        <v>0</v>
      </c>
      <c r="D263" s="116" t="str">
        <f>Celdillas_Comparación!D246</f>
        <v/>
      </c>
      <c r="E263" s="116" t="str">
        <f>Celdillas_Comparación!E246</f>
        <v/>
      </c>
      <c r="F263" s="116" t="str">
        <f>Celdillas_Comparación!F246</f>
        <v/>
      </c>
      <c r="G263" s="118" t="str">
        <f t="shared" si="6"/>
        <v/>
      </c>
      <c r="H263" s="117" t="str">
        <f t="shared" si="7"/>
        <v/>
      </c>
    </row>
    <row r="264" spans="1:8" s="117" customFormat="1" x14ac:dyDescent="0.2">
      <c r="A264" s="116">
        <f>Celdillas_Comparación!A247</f>
        <v>0</v>
      </c>
      <c r="B264" s="116">
        <f>Celdillas_Comparación!B247</f>
        <v>0</v>
      </c>
      <c r="C264" s="116">
        <f>Celdillas_Comparación!C247</f>
        <v>0</v>
      </c>
      <c r="D264" s="116" t="str">
        <f>Celdillas_Comparación!D247</f>
        <v/>
      </c>
      <c r="E264" s="116" t="str">
        <f>Celdillas_Comparación!E247</f>
        <v/>
      </c>
      <c r="F264" s="116" t="str">
        <f>Celdillas_Comparación!F247</f>
        <v/>
      </c>
      <c r="G264" s="118" t="str">
        <f t="shared" si="6"/>
        <v/>
      </c>
      <c r="H264" s="117" t="str">
        <f t="shared" si="7"/>
        <v/>
      </c>
    </row>
    <row r="265" spans="1:8" s="117" customFormat="1" x14ac:dyDescent="0.2">
      <c r="A265" s="116">
        <f>Celdillas_Comparación!A248</f>
        <v>0</v>
      </c>
      <c r="B265" s="116">
        <f>Celdillas_Comparación!B248</f>
        <v>0</v>
      </c>
      <c r="C265" s="116">
        <f>Celdillas_Comparación!C248</f>
        <v>0</v>
      </c>
      <c r="D265" s="116" t="str">
        <f>Celdillas_Comparación!D248</f>
        <v/>
      </c>
      <c r="E265" s="116" t="str">
        <f>Celdillas_Comparación!E248</f>
        <v/>
      </c>
      <c r="F265" s="116" t="str">
        <f>Celdillas_Comparación!F248</f>
        <v/>
      </c>
      <c r="G265" s="118" t="str">
        <f t="shared" si="6"/>
        <v/>
      </c>
      <c r="H265" s="117" t="str">
        <f t="shared" si="7"/>
        <v/>
      </c>
    </row>
    <row r="266" spans="1:8" s="117" customFormat="1" x14ac:dyDescent="0.2">
      <c r="A266" s="116">
        <f>Celdillas_Comparación!A249</f>
        <v>0</v>
      </c>
      <c r="B266" s="116">
        <f>Celdillas_Comparación!B249</f>
        <v>0</v>
      </c>
      <c r="C266" s="116">
        <f>Celdillas_Comparación!C249</f>
        <v>0</v>
      </c>
      <c r="D266" s="116" t="str">
        <f>Celdillas_Comparación!D249</f>
        <v/>
      </c>
      <c r="E266" s="116" t="str">
        <f>Celdillas_Comparación!E249</f>
        <v/>
      </c>
      <c r="F266" s="116" t="str">
        <f>Celdillas_Comparación!F249</f>
        <v/>
      </c>
      <c r="G266" s="118" t="str">
        <f t="shared" si="6"/>
        <v/>
      </c>
      <c r="H266" s="117" t="str">
        <f t="shared" si="7"/>
        <v/>
      </c>
    </row>
    <row r="267" spans="1:8" s="117" customFormat="1" x14ac:dyDescent="0.2">
      <c r="A267" s="116">
        <f>Celdillas_Comparación!A250</f>
        <v>0</v>
      </c>
      <c r="B267" s="116">
        <f>Celdillas_Comparación!B250</f>
        <v>0</v>
      </c>
      <c r="C267" s="116">
        <f>Celdillas_Comparación!C250</f>
        <v>0</v>
      </c>
      <c r="D267" s="116" t="str">
        <f>Celdillas_Comparación!D250</f>
        <v/>
      </c>
      <c r="E267" s="116" t="str">
        <f>Celdillas_Comparación!E250</f>
        <v/>
      </c>
      <c r="F267" s="116" t="str">
        <f>Celdillas_Comparación!F250</f>
        <v/>
      </c>
      <c r="G267" s="118" t="str">
        <f t="shared" si="6"/>
        <v/>
      </c>
      <c r="H267" s="117" t="str">
        <f t="shared" si="7"/>
        <v/>
      </c>
    </row>
    <row r="268" spans="1:8" s="117" customFormat="1" x14ac:dyDescent="0.2">
      <c r="A268" s="116">
        <f>Celdillas_Comparación!A251</f>
        <v>0</v>
      </c>
      <c r="B268" s="116">
        <f>Celdillas_Comparación!B251</f>
        <v>0</v>
      </c>
      <c r="C268" s="116">
        <f>Celdillas_Comparación!C251</f>
        <v>0</v>
      </c>
      <c r="D268" s="116" t="str">
        <f>Celdillas_Comparación!D251</f>
        <v/>
      </c>
      <c r="E268" s="116" t="str">
        <f>Celdillas_Comparación!E251</f>
        <v/>
      </c>
      <c r="F268" s="116" t="str">
        <f>Celdillas_Comparación!F251</f>
        <v/>
      </c>
      <c r="G268" s="118" t="str">
        <f t="shared" si="6"/>
        <v/>
      </c>
      <c r="H268" s="117" t="str">
        <f t="shared" si="7"/>
        <v/>
      </c>
    </row>
    <row r="269" spans="1:8" s="117" customFormat="1" x14ac:dyDescent="0.2">
      <c r="A269" s="116">
        <f>Celdillas_Comparación!A252</f>
        <v>0</v>
      </c>
      <c r="B269" s="116">
        <f>Celdillas_Comparación!B252</f>
        <v>0</v>
      </c>
      <c r="C269" s="116">
        <f>Celdillas_Comparación!C252</f>
        <v>0</v>
      </c>
      <c r="D269" s="116" t="str">
        <f>Celdillas_Comparación!D252</f>
        <v/>
      </c>
      <c r="E269" s="116" t="str">
        <f>Celdillas_Comparación!E252</f>
        <v/>
      </c>
      <c r="F269" s="116" t="str">
        <f>Celdillas_Comparación!F252</f>
        <v/>
      </c>
      <c r="G269" s="118" t="str">
        <f t="shared" si="6"/>
        <v/>
      </c>
      <c r="H269" s="117" t="str">
        <f t="shared" si="7"/>
        <v/>
      </c>
    </row>
    <row r="270" spans="1:8" s="117" customFormat="1" x14ac:dyDescent="0.2">
      <c r="A270" s="116">
        <f>Celdillas_Comparación!A253</f>
        <v>0</v>
      </c>
      <c r="B270" s="116">
        <f>Celdillas_Comparación!B253</f>
        <v>0</v>
      </c>
      <c r="C270" s="116">
        <f>Celdillas_Comparación!C253</f>
        <v>0</v>
      </c>
      <c r="D270" s="116" t="str">
        <f>Celdillas_Comparación!D253</f>
        <v/>
      </c>
      <c r="E270" s="116" t="str">
        <f>Celdillas_Comparación!E253</f>
        <v/>
      </c>
      <c r="F270" s="116" t="str">
        <f>Celdillas_Comparación!F253</f>
        <v/>
      </c>
      <c r="G270" s="118" t="str">
        <f t="shared" si="6"/>
        <v/>
      </c>
      <c r="H270" s="117" t="str">
        <f t="shared" si="7"/>
        <v/>
      </c>
    </row>
    <row r="271" spans="1:8" s="117" customFormat="1" x14ac:dyDescent="0.2">
      <c r="A271" s="116">
        <f>Celdillas_Comparación!A254</f>
        <v>0</v>
      </c>
      <c r="B271" s="116">
        <f>Celdillas_Comparación!B254</f>
        <v>0</v>
      </c>
      <c r="C271" s="116">
        <f>Celdillas_Comparación!C254</f>
        <v>0</v>
      </c>
      <c r="D271" s="116" t="str">
        <f>Celdillas_Comparación!D254</f>
        <v/>
      </c>
      <c r="E271" s="116" t="str">
        <f>Celdillas_Comparación!E254</f>
        <v/>
      </c>
      <c r="F271" s="116" t="str">
        <f>Celdillas_Comparación!F254</f>
        <v/>
      </c>
      <c r="G271" s="118" t="str">
        <f t="shared" si="6"/>
        <v/>
      </c>
      <c r="H271" s="117" t="str">
        <f t="shared" si="7"/>
        <v/>
      </c>
    </row>
    <row r="272" spans="1:8" s="117" customFormat="1" x14ac:dyDescent="0.2">
      <c r="A272" s="116">
        <f>Celdillas_Comparación!A255</f>
        <v>0</v>
      </c>
      <c r="B272" s="116">
        <f>Celdillas_Comparación!B255</f>
        <v>0</v>
      </c>
      <c r="C272" s="116">
        <f>Celdillas_Comparación!C255</f>
        <v>0</v>
      </c>
      <c r="D272" s="116" t="str">
        <f>Celdillas_Comparación!D255</f>
        <v/>
      </c>
      <c r="E272" s="116" t="str">
        <f>Celdillas_Comparación!E255</f>
        <v/>
      </c>
      <c r="F272" s="116" t="str">
        <f>Celdillas_Comparación!F255</f>
        <v/>
      </c>
      <c r="G272" s="118" t="str">
        <f t="shared" si="6"/>
        <v/>
      </c>
      <c r="H272" s="117" t="str">
        <f t="shared" si="7"/>
        <v/>
      </c>
    </row>
    <row r="273" spans="1:8" s="117" customFormat="1" x14ac:dyDescent="0.2">
      <c r="A273" s="116">
        <f>Celdillas_Comparación!A256</f>
        <v>0</v>
      </c>
      <c r="B273" s="116">
        <f>Celdillas_Comparación!B256</f>
        <v>0</v>
      </c>
      <c r="C273" s="116">
        <f>Celdillas_Comparación!C256</f>
        <v>0</v>
      </c>
      <c r="D273" s="116" t="str">
        <f>Celdillas_Comparación!D256</f>
        <v/>
      </c>
      <c r="E273" s="116" t="str">
        <f>Celdillas_Comparación!E256</f>
        <v/>
      </c>
      <c r="F273" s="116" t="str">
        <f>Celdillas_Comparación!F256</f>
        <v/>
      </c>
      <c r="G273" s="118" t="str">
        <f t="shared" si="6"/>
        <v/>
      </c>
      <c r="H273" s="117" t="str">
        <f t="shared" si="7"/>
        <v/>
      </c>
    </row>
    <row r="274" spans="1:8" s="117" customFormat="1" x14ac:dyDescent="0.2">
      <c r="A274" s="116">
        <f>Celdillas_Comparación!A257</f>
        <v>0</v>
      </c>
      <c r="B274" s="116">
        <f>Celdillas_Comparación!B257</f>
        <v>0</v>
      </c>
      <c r="C274" s="116">
        <f>Celdillas_Comparación!C257</f>
        <v>0</v>
      </c>
      <c r="D274" s="116" t="str">
        <f>Celdillas_Comparación!D257</f>
        <v/>
      </c>
      <c r="E274" s="116" t="str">
        <f>Celdillas_Comparación!E257</f>
        <v/>
      </c>
      <c r="F274" s="116" t="str">
        <f>Celdillas_Comparación!F257</f>
        <v/>
      </c>
      <c r="G274" s="118" t="str">
        <f t="shared" si="6"/>
        <v/>
      </c>
      <c r="H274" s="117" t="str">
        <f t="shared" si="7"/>
        <v/>
      </c>
    </row>
    <row r="275" spans="1:8" s="117" customFormat="1" x14ac:dyDescent="0.2">
      <c r="A275" s="116">
        <f>Celdillas_Comparación!A258</f>
        <v>0</v>
      </c>
      <c r="B275" s="116">
        <f>Celdillas_Comparación!B258</f>
        <v>0</v>
      </c>
      <c r="C275" s="116">
        <f>Celdillas_Comparación!C258</f>
        <v>0</v>
      </c>
      <c r="D275" s="116" t="str">
        <f>Celdillas_Comparación!D258</f>
        <v/>
      </c>
      <c r="E275" s="116" t="str">
        <f>Celdillas_Comparación!E258</f>
        <v/>
      </c>
      <c r="F275" s="116" t="str">
        <f>Celdillas_Comparación!F258</f>
        <v/>
      </c>
      <c r="G275" s="118" t="str">
        <f t="shared" si="6"/>
        <v/>
      </c>
      <c r="H275" s="117" t="str">
        <f t="shared" si="7"/>
        <v/>
      </c>
    </row>
    <row r="276" spans="1:8" s="117" customFormat="1" x14ac:dyDescent="0.2">
      <c r="A276" s="116">
        <f>Celdillas_Comparación!A259</f>
        <v>0</v>
      </c>
      <c r="B276" s="116">
        <f>Celdillas_Comparación!B259</f>
        <v>0</v>
      </c>
      <c r="C276" s="116">
        <f>Celdillas_Comparación!C259</f>
        <v>0</v>
      </c>
      <c r="D276" s="116" t="str">
        <f>Celdillas_Comparación!D259</f>
        <v/>
      </c>
      <c r="E276" s="116" t="str">
        <f>Celdillas_Comparación!E259</f>
        <v/>
      </c>
      <c r="F276" s="116" t="str">
        <f>Celdillas_Comparación!F259</f>
        <v/>
      </c>
      <c r="G276" s="118" t="str">
        <f t="shared" si="6"/>
        <v/>
      </c>
      <c r="H276" s="117" t="str">
        <f t="shared" si="7"/>
        <v/>
      </c>
    </row>
    <row r="277" spans="1:8" s="117" customFormat="1" x14ac:dyDescent="0.2">
      <c r="A277" s="116">
        <f>Celdillas_Comparación!A260</f>
        <v>0</v>
      </c>
      <c r="B277" s="116">
        <f>Celdillas_Comparación!B260</f>
        <v>0</v>
      </c>
      <c r="C277" s="116">
        <f>Celdillas_Comparación!C260</f>
        <v>0</v>
      </c>
      <c r="D277" s="116" t="str">
        <f>Celdillas_Comparación!D260</f>
        <v/>
      </c>
      <c r="E277" s="116" t="str">
        <f>Celdillas_Comparación!E260</f>
        <v/>
      </c>
      <c r="F277" s="116" t="str">
        <f>Celdillas_Comparación!F260</f>
        <v/>
      </c>
      <c r="G277" s="118" t="str">
        <f t="shared" ref="G277:G340" si="8">IF(OR(A277="",B277="",C277="",D277="",E277="",F277=""),"",G276+1)</f>
        <v/>
      </c>
      <c r="H277" s="117" t="str">
        <f t="shared" ref="H277:H340" si="9">IF(AND(A277&gt;=$A$14,A277&lt;=$A$15,B277&gt;=$B$14,B277&lt;=$B$15,C277&gt;=$C$14,C277&lt;=$C$15,D277&gt;=$D$14,D277&lt;=$D$15,E277&gt;=$E$14,E277&lt;=$E$15,F277&gt;=$F$14,F277&lt;=$F$15),"COINCIDENCIA","")</f>
        <v/>
      </c>
    </row>
    <row r="278" spans="1:8" s="117" customFormat="1" x14ac:dyDescent="0.2">
      <c r="A278" s="116">
        <f>Celdillas_Comparación!A261</f>
        <v>0</v>
      </c>
      <c r="B278" s="116">
        <f>Celdillas_Comparación!B261</f>
        <v>0</v>
      </c>
      <c r="C278" s="116">
        <f>Celdillas_Comparación!C261</f>
        <v>0</v>
      </c>
      <c r="D278" s="116" t="str">
        <f>Celdillas_Comparación!D261</f>
        <v/>
      </c>
      <c r="E278" s="116" t="str">
        <f>Celdillas_Comparación!E261</f>
        <v/>
      </c>
      <c r="F278" s="116" t="str">
        <f>Celdillas_Comparación!F261</f>
        <v/>
      </c>
      <c r="G278" s="118" t="str">
        <f t="shared" si="8"/>
        <v/>
      </c>
      <c r="H278" s="117" t="str">
        <f t="shared" si="9"/>
        <v/>
      </c>
    </row>
    <row r="279" spans="1:8" s="117" customFormat="1" x14ac:dyDescent="0.2">
      <c r="A279" s="116">
        <f>Celdillas_Comparación!A262</f>
        <v>0</v>
      </c>
      <c r="B279" s="116">
        <f>Celdillas_Comparación!B262</f>
        <v>0</v>
      </c>
      <c r="C279" s="116">
        <f>Celdillas_Comparación!C262</f>
        <v>0</v>
      </c>
      <c r="D279" s="116" t="str">
        <f>Celdillas_Comparación!D262</f>
        <v/>
      </c>
      <c r="E279" s="116" t="str">
        <f>Celdillas_Comparación!E262</f>
        <v/>
      </c>
      <c r="F279" s="116" t="str">
        <f>Celdillas_Comparación!F262</f>
        <v/>
      </c>
      <c r="G279" s="118" t="str">
        <f t="shared" si="8"/>
        <v/>
      </c>
      <c r="H279" s="117" t="str">
        <f t="shared" si="9"/>
        <v/>
      </c>
    </row>
    <row r="280" spans="1:8" s="117" customFormat="1" x14ac:dyDescent="0.2">
      <c r="A280" s="116">
        <f>Celdillas_Comparación!A263</f>
        <v>0</v>
      </c>
      <c r="B280" s="116">
        <f>Celdillas_Comparación!B263</f>
        <v>0</v>
      </c>
      <c r="C280" s="116">
        <f>Celdillas_Comparación!C263</f>
        <v>0</v>
      </c>
      <c r="D280" s="116" t="str">
        <f>Celdillas_Comparación!D263</f>
        <v/>
      </c>
      <c r="E280" s="116" t="str">
        <f>Celdillas_Comparación!E263</f>
        <v/>
      </c>
      <c r="F280" s="116" t="str">
        <f>Celdillas_Comparación!F263</f>
        <v/>
      </c>
      <c r="G280" s="118" t="str">
        <f t="shared" si="8"/>
        <v/>
      </c>
      <c r="H280" s="117" t="str">
        <f t="shared" si="9"/>
        <v/>
      </c>
    </row>
    <row r="281" spans="1:8" s="117" customFormat="1" x14ac:dyDescent="0.2">
      <c r="A281" s="116">
        <f>Celdillas_Comparación!A264</f>
        <v>0</v>
      </c>
      <c r="B281" s="116">
        <f>Celdillas_Comparación!B264</f>
        <v>0</v>
      </c>
      <c r="C281" s="116">
        <f>Celdillas_Comparación!C264</f>
        <v>0</v>
      </c>
      <c r="D281" s="116" t="str">
        <f>Celdillas_Comparación!D264</f>
        <v/>
      </c>
      <c r="E281" s="116" t="str">
        <f>Celdillas_Comparación!E264</f>
        <v/>
      </c>
      <c r="F281" s="116" t="str">
        <f>Celdillas_Comparación!F264</f>
        <v/>
      </c>
      <c r="G281" s="118" t="str">
        <f t="shared" si="8"/>
        <v/>
      </c>
      <c r="H281" s="117" t="str">
        <f t="shared" si="9"/>
        <v/>
      </c>
    </row>
    <row r="282" spans="1:8" s="117" customFormat="1" x14ac:dyDescent="0.2">
      <c r="A282" s="116">
        <f>Celdillas_Comparación!A265</f>
        <v>0</v>
      </c>
      <c r="B282" s="116">
        <f>Celdillas_Comparación!B265</f>
        <v>0</v>
      </c>
      <c r="C282" s="116">
        <f>Celdillas_Comparación!C265</f>
        <v>0</v>
      </c>
      <c r="D282" s="116" t="str">
        <f>Celdillas_Comparación!D265</f>
        <v/>
      </c>
      <c r="E282" s="116" t="str">
        <f>Celdillas_Comparación!E265</f>
        <v/>
      </c>
      <c r="F282" s="116" t="str">
        <f>Celdillas_Comparación!F265</f>
        <v/>
      </c>
      <c r="G282" s="118" t="str">
        <f t="shared" si="8"/>
        <v/>
      </c>
      <c r="H282" s="117" t="str">
        <f t="shared" si="9"/>
        <v/>
      </c>
    </row>
    <row r="283" spans="1:8" s="117" customFormat="1" x14ac:dyDescent="0.2">
      <c r="A283" s="116">
        <f>Celdillas_Comparación!A266</f>
        <v>0</v>
      </c>
      <c r="B283" s="116">
        <f>Celdillas_Comparación!B266</f>
        <v>0</v>
      </c>
      <c r="C283" s="116">
        <f>Celdillas_Comparación!C266</f>
        <v>0</v>
      </c>
      <c r="D283" s="116" t="str">
        <f>Celdillas_Comparación!D266</f>
        <v/>
      </c>
      <c r="E283" s="116" t="str">
        <f>Celdillas_Comparación!E266</f>
        <v/>
      </c>
      <c r="F283" s="116" t="str">
        <f>Celdillas_Comparación!F266</f>
        <v/>
      </c>
      <c r="G283" s="118" t="str">
        <f t="shared" si="8"/>
        <v/>
      </c>
      <c r="H283" s="117" t="str">
        <f t="shared" si="9"/>
        <v/>
      </c>
    </row>
    <row r="284" spans="1:8" s="117" customFormat="1" x14ac:dyDescent="0.2">
      <c r="A284" s="116">
        <f>Celdillas_Comparación!A267</f>
        <v>0</v>
      </c>
      <c r="B284" s="116">
        <f>Celdillas_Comparación!B267</f>
        <v>0</v>
      </c>
      <c r="C284" s="116">
        <f>Celdillas_Comparación!C267</f>
        <v>0</v>
      </c>
      <c r="D284" s="116" t="str">
        <f>Celdillas_Comparación!D267</f>
        <v/>
      </c>
      <c r="E284" s="116" t="str">
        <f>Celdillas_Comparación!E267</f>
        <v/>
      </c>
      <c r="F284" s="116" t="str">
        <f>Celdillas_Comparación!F267</f>
        <v/>
      </c>
      <c r="G284" s="118" t="str">
        <f t="shared" si="8"/>
        <v/>
      </c>
      <c r="H284" s="117" t="str">
        <f t="shared" si="9"/>
        <v/>
      </c>
    </row>
    <row r="285" spans="1:8" s="117" customFormat="1" x14ac:dyDescent="0.2">
      <c r="A285" s="116">
        <f>Celdillas_Comparación!A268</f>
        <v>0</v>
      </c>
      <c r="B285" s="116">
        <f>Celdillas_Comparación!B268</f>
        <v>0</v>
      </c>
      <c r="C285" s="116">
        <f>Celdillas_Comparación!C268</f>
        <v>0</v>
      </c>
      <c r="D285" s="116" t="str">
        <f>Celdillas_Comparación!D268</f>
        <v/>
      </c>
      <c r="E285" s="116" t="str">
        <f>Celdillas_Comparación!E268</f>
        <v/>
      </c>
      <c r="F285" s="116" t="str">
        <f>Celdillas_Comparación!F268</f>
        <v/>
      </c>
      <c r="G285" s="118" t="str">
        <f t="shared" si="8"/>
        <v/>
      </c>
      <c r="H285" s="117" t="str">
        <f t="shared" si="9"/>
        <v/>
      </c>
    </row>
    <row r="286" spans="1:8" s="117" customFormat="1" x14ac:dyDescent="0.2">
      <c r="A286" s="116">
        <f>Celdillas_Comparación!A269</f>
        <v>0</v>
      </c>
      <c r="B286" s="116">
        <f>Celdillas_Comparación!B269</f>
        <v>0</v>
      </c>
      <c r="C286" s="116">
        <f>Celdillas_Comparación!C269</f>
        <v>0</v>
      </c>
      <c r="D286" s="116" t="str">
        <f>Celdillas_Comparación!D269</f>
        <v/>
      </c>
      <c r="E286" s="116" t="str">
        <f>Celdillas_Comparación!E269</f>
        <v/>
      </c>
      <c r="F286" s="116" t="str">
        <f>Celdillas_Comparación!F269</f>
        <v/>
      </c>
      <c r="G286" s="118" t="str">
        <f t="shared" si="8"/>
        <v/>
      </c>
      <c r="H286" s="117" t="str">
        <f t="shared" si="9"/>
        <v/>
      </c>
    </row>
    <row r="287" spans="1:8" s="117" customFormat="1" x14ac:dyDescent="0.2">
      <c r="A287" s="116">
        <f>Celdillas_Comparación!A270</f>
        <v>0</v>
      </c>
      <c r="B287" s="116">
        <f>Celdillas_Comparación!B270</f>
        <v>0</v>
      </c>
      <c r="C287" s="116">
        <f>Celdillas_Comparación!C270</f>
        <v>0</v>
      </c>
      <c r="D287" s="116" t="str">
        <f>Celdillas_Comparación!D270</f>
        <v/>
      </c>
      <c r="E287" s="116" t="str">
        <f>Celdillas_Comparación!E270</f>
        <v/>
      </c>
      <c r="F287" s="116" t="str">
        <f>Celdillas_Comparación!F270</f>
        <v/>
      </c>
      <c r="G287" s="118" t="str">
        <f t="shared" si="8"/>
        <v/>
      </c>
      <c r="H287" s="117" t="str">
        <f t="shared" si="9"/>
        <v/>
      </c>
    </row>
    <row r="288" spans="1:8" s="117" customFormat="1" x14ac:dyDescent="0.2">
      <c r="A288" s="116">
        <f>Celdillas_Comparación!A271</f>
        <v>0</v>
      </c>
      <c r="B288" s="116">
        <f>Celdillas_Comparación!B271</f>
        <v>0</v>
      </c>
      <c r="C288" s="116">
        <f>Celdillas_Comparación!C271</f>
        <v>0</v>
      </c>
      <c r="D288" s="116" t="str">
        <f>Celdillas_Comparación!D271</f>
        <v/>
      </c>
      <c r="E288" s="116" t="str">
        <f>Celdillas_Comparación!E271</f>
        <v/>
      </c>
      <c r="F288" s="116" t="str">
        <f>Celdillas_Comparación!F271</f>
        <v/>
      </c>
      <c r="G288" s="118" t="str">
        <f t="shared" si="8"/>
        <v/>
      </c>
      <c r="H288" s="117" t="str">
        <f t="shared" si="9"/>
        <v/>
      </c>
    </row>
    <row r="289" spans="1:8" s="117" customFormat="1" x14ac:dyDescent="0.2">
      <c r="A289" s="116">
        <f>Celdillas_Comparación!A272</f>
        <v>0</v>
      </c>
      <c r="B289" s="116">
        <f>Celdillas_Comparación!B272</f>
        <v>0</v>
      </c>
      <c r="C289" s="116">
        <f>Celdillas_Comparación!C272</f>
        <v>0</v>
      </c>
      <c r="D289" s="116" t="str">
        <f>Celdillas_Comparación!D272</f>
        <v/>
      </c>
      <c r="E289" s="116" t="str">
        <f>Celdillas_Comparación!E272</f>
        <v/>
      </c>
      <c r="F289" s="116" t="str">
        <f>Celdillas_Comparación!F272</f>
        <v/>
      </c>
      <c r="G289" s="118" t="str">
        <f t="shared" si="8"/>
        <v/>
      </c>
      <c r="H289" s="117" t="str">
        <f t="shared" si="9"/>
        <v/>
      </c>
    </row>
    <row r="290" spans="1:8" s="117" customFormat="1" x14ac:dyDescent="0.2">
      <c r="A290" s="116">
        <f>Celdillas_Comparación!A273</f>
        <v>0</v>
      </c>
      <c r="B290" s="116">
        <f>Celdillas_Comparación!B273</f>
        <v>0</v>
      </c>
      <c r="C290" s="116">
        <f>Celdillas_Comparación!C273</f>
        <v>0</v>
      </c>
      <c r="D290" s="116" t="str">
        <f>Celdillas_Comparación!D273</f>
        <v/>
      </c>
      <c r="E290" s="116" t="str">
        <f>Celdillas_Comparación!E273</f>
        <v/>
      </c>
      <c r="F290" s="116" t="str">
        <f>Celdillas_Comparación!F273</f>
        <v/>
      </c>
      <c r="G290" s="118" t="str">
        <f t="shared" si="8"/>
        <v/>
      </c>
      <c r="H290" s="117" t="str">
        <f t="shared" si="9"/>
        <v/>
      </c>
    </row>
    <row r="291" spans="1:8" s="117" customFormat="1" x14ac:dyDescent="0.2">
      <c r="A291" s="116">
        <f>Celdillas_Comparación!A274</f>
        <v>0</v>
      </c>
      <c r="B291" s="116">
        <f>Celdillas_Comparación!B274</f>
        <v>0</v>
      </c>
      <c r="C291" s="116">
        <f>Celdillas_Comparación!C274</f>
        <v>0</v>
      </c>
      <c r="D291" s="116" t="str">
        <f>Celdillas_Comparación!D274</f>
        <v/>
      </c>
      <c r="E291" s="116" t="str">
        <f>Celdillas_Comparación!E274</f>
        <v/>
      </c>
      <c r="F291" s="116" t="str">
        <f>Celdillas_Comparación!F274</f>
        <v/>
      </c>
      <c r="G291" s="118" t="str">
        <f t="shared" si="8"/>
        <v/>
      </c>
      <c r="H291" s="117" t="str">
        <f t="shared" si="9"/>
        <v/>
      </c>
    </row>
    <row r="292" spans="1:8" s="117" customFormat="1" x14ac:dyDescent="0.2">
      <c r="A292" s="116">
        <f>Celdillas_Comparación!A275</f>
        <v>0</v>
      </c>
      <c r="B292" s="116">
        <f>Celdillas_Comparación!B275</f>
        <v>0</v>
      </c>
      <c r="C292" s="116">
        <f>Celdillas_Comparación!C275</f>
        <v>0</v>
      </c>
      <c r="D292" s="116" t="str">
        <f>Celdillas_Comparación!D275</f>
        <v/>
      </c>
      <c r="E292" s="116" t="str">
        <f>Celdillas_Comparación!E275</f>
        <v/>
      </c>
      <c r="F292" s="116" t="str">
        <f>Celdillas_Comparación!F275</f>
        <v/>
      </c>
      <c r="G292" s="118" t="str">
        <f t="shared" si="8"/>
        <v/>
      </c>
      <c r="H292" s="117" t="str">
        <f t="shared" si="9"/>
        <v/>
      </c>
    </row>
    <row r="293" spans="1:8" s="117" customFormat="1" x14ac:dyDescent="0.2">
      <c r="A293" s="116">
        <f>Celdillas_Comparación!A276</f>
        <v>0</v>
      </c>
      <c r="B293" s="116">
        <f>Celdillas_Comparación!B276</f>
        <v>0</v>
      </c>
      <c r="C293" s="116">
        <f>Celdillas_Comparación!C276</f>
        <v>0</v>
      </c>
      <c r="D293" s="116" t="str">
        <f>Celdillas_Comparación!D276</f>
        <v/>
      </c>
      <c r="E293" s="116" t="str">
        <f>Celdillas_Comparación!E276</f>
        <v/>
      </c>
      <c r="F293" s="116" t="str">
        <f>Celdillas_Comparación!F276</f>
        <v/>
      </c>
      <c r="G293" s="118" t="str">
        <f t="shared" si="8"/>
        <v/>
      </c>
      <c r="H293" s="117" t="str">
        <f t="shared" si="9"/>
        <v/>
      </c>
    </row>
    <row r="294" spans="1:8" s="117" customFormat="1" x14ac:dyDescent="0.2">
      <c r="A294" s="116">
        <f>Celdillas_Comparación!A277</f>
        <v>0</v>
      </c>
      <c r="B294" s="116">
        <f>Celdillas_Comparación!B277</f>
        <v>0</v>
      </c>
      <c r="C294" s="116">
        <f>Celdillas_Comparación!C277</f>
        <v>0</v>
      </c>
      <c r="D294" s="116" t="str">
        <f>Celdillas_Comparación!D277</f>
        <v/>
      </c>
      <c r="E294" s="116" t="str">
        <f>Celdillas_Comparación!E277</f>
        <v/>
      </c>
      <c r="F294" s="116" t="str">
        <f>Celdillas_Comparación!F277</f>
        <v/>
      </c>
      <c r="G294" s="118" t="str">
        <f t="shared" si="8"/>
        <v/>
      </c>
      <c r="H294" s="117" t="str">
        <f t="shared" si="9"/>
        <v/>
      </c>
    </row>
    <row r="295" spans="1:8" s="117" customFormat="1" x14ac:dyDescent="0.2">
      <c r="A295" s="116">
        <f>Celdillas_Comparación!A278</f>
        <v>0</v>
      </c>
      <c r="B295" s="116">
        <f>Celdillas_Comparación!B278</f>
        <v>0</v>
      </c>
      <c r="C295" s="116">
        <f>Celdillas_Comparación!C278</f>
        <v>0</v>
      </c>
      <c r="D295" s="116" t="str">
        <f>Celdillas_Comparación!D278</f>
        <v/>
      </c>
      <c r="E295" s="116" t="str">
        <f>Celdillas_Comparación!E278</f>
        <v/>
      </c>
      <c r="F295" s="116" t="str">
        <f>Celdillas_Comparación!F278</f>
        <v/>
      </c>
      <c r="G295" s="118" t="str">
        <f t="shared" si="8"/>
        <v/>
      </c>
      <c r="H295" s="117" t="str">
        <f t="shared" si="9"/>
        <v/>
      </c>
    </row>
    <row r="296" spans="1:8" s="117" customFormat="1" x14ac:dyDescent="0.2">
      <c r="A296" s="116">
        <f>Celdillas_Comparación!A279</f>
        <v>0</v>
      </c>
      <c r="B296" s="116">
        <f>Celdillas_Comparación!B279</f>
        <v>0</v>
      </c>
      <c r="C296" s="116">
        <f>Celdillas_Comparación!C279</f>
        <v>0</v>
      </c>
      <c r="D296" s="116" t="str">
        <f>Celdillas_Comparación!D279</f>
        <v/>
      </c>
      <c r="E296" s="116" t="str">
        <f>Celdillas_Comparación!E279</f>
        <v/>
      </c>
      <c r="F296" s="116" t="str">
        <f>Celdillas_Comparación!F279</f>
        <v/>
      </c>
      <c r="G296" s="118" t="str">
        <f t="shared" si="8"/>
        <v/>
      </c>
      <c r="H296" s="117" t="str">
        <f t="shared" si="9"/>
        <v/>
      </c>
    </row>
    <row r="297" spans="1:8" s="117" customFormat="1" x14ac:dyDescent="0.2">
      <c r="A297" s="116">
        <f>Celdillas_Comparación!A280</f>
        <v>0</v>
      </c>
      <c r="B297" s="116">
        <f>Celdillas_Comparación!B280</f>
        <v>0</v>
      </c>
      <c r="C297" s="116">
        <f>Celdillas_Comparación!C280</f>
        <v>0</v>
      </c>
      <c r="D297" s="116" t="str">
        <f>Celdillas_Comparación!D280</f>
        <v/>
      </c>
      <c r="E297" s="116" t="str">
        <f>Celdillas_Comparación!E280</f>
        <v/>
      </c>
      <c r="F297" s="116" t="str">
        <f>Celdillas_Comparación!F280</f>
        <v/>
      </c>
      <c r="G297" s="118" t="str">
        <f t="shared" si="8"/>
        <v/>
      </c>
      <c r="H297" s="117" t="str">
        <f t="shared" si="9"/>
        <v/>
      </c>
    </row>
    <row r="298" spans="1:8" s="117" customFormat="1" x14ac:dyDescent="0.2">
      <c r="A298" s="116">
        <f>Celdillas_Comparación!A281</f>
        <v>0</v>
      </c>
      <c r="B298" s="116">
        <f>Celdillas_Comparación!B281</f>
        <v>0</v>
      </c>
      <c r="C298" s="116">
        <f>Celdillas_Comparación!C281</f>
        <v>0</v>
      </c>
      <c r="D298" s="116" t="str">
        <f>Celdillas_Comparación!D281</f>
        <v/>
      </c>
      <c r="E298" s="116" t="str">
        <f>Celdillas_Comparación!E281</f>
        <v/>
      </c>
      <c r="F298" s="116" t="str">
        <f>Celdillas_Comparación!F281</f>
        <v/>
      </c>
      <c r="G298" s="118" t="str">
        <f t="shared" si="8"/>
        <v/>
      </c>
      <c r="H298" s="117" t="str">
        <f t="shared" si="9"/>
        <v/>
      </c>
    </row>
    <row r="299" spans="1:8" s="117" customFormat="1" x14ac:dyDescent="0.2">
      <c r="A299" s="116">
        <f>Celdillas_Comparación!A282</f>
        <v>0</v>
      </c>
      <c r="B299" s="116">
        <f>Celdillas_Comparación!B282</f>
        <v>0</v>
      </c>
      <c r="C299" s="116">
        <f>Celdillas_Comparación!C282</f>
        <v>0</v>
      </c>
      <c r="D299" s="116" t="str">
        <f>Celdillas_Comparación!D282</f>
        <v/>
      </c>
      <c r="E299" s="116" t="str">
        <f>Celdillas_Comparación!E282</f>
        <v/>
      </c>
      <c r="F299" s="116" t="str">
        <f>Celdillas_Comparación!F282</f>
        <v/>
      </c>
      <c r="G299" s="118" t="str">
        <f t="shared" si="8"/>
        <v/>
      </c>
      <c r="H299" s="117" t="str">
        <f t="shared" si="9"/>
        <v/>
      </c>
    </row>
    <row r="300" spans="1:8" s="117" customFormat="1" x14ac:dyDescent="0.2">
      <c r="A300" s="116">
        <f>Celdillas_Comparación!A283</f>
        <v>0</v>
      </c>
      <c r="B300" s="116">
        <f>Celdillas_Comparación!B283</f>
        <v>0</v>
      </c>
      <c r="C300" s="116">
        <f>Celdillas_Comparación!C283</f>
        <v>0</v>
      </c>
      <c r="D300" s="116" t="str">
        <f>Celdillas_Comparación!D283</f>
        <v/>
      </c>
      <c r="E300" s="116" t="str">
        <f>Celdillas_Comparación!E283</f>
        <v/>
      </c>
      <c r="F300" s="116" t="str">
        <f>Celdillas_Comparación!F283</f>
        <v/>
      </c>
      <c r="G300" s="118" t="str">
        <f t="shared" si="8"/>
        <v/>
      </c>
      <c r="H300" s="117" t="str">
        <f t="shared" si="9"/>
        <v/>
      </c>
    </row>
    <row r="301" spans="1:8" s="117" customFormat="1" x14ac:dyDescent="0.2">
      <c r="A301" s="116">
        <f>Celdillas_Comparación!A284</f>
        <v>0</v>
      </c>
      <c r="B301" s="116">
        <f>Celdillas_Comparación!B284</f>
        <v>0</v>
      </c>
      <c r="C301" s="116">
        <f>Celdillas_Comparación!C284</f>
        <v>0</v>
      </c>
      <c r="D301" s="116" t="str">
        <f>Celdillas_Comparación!D284</f>
        <v/>
      </c>
      <c r="E301" s="116" t="str">
        <f>Celdillas_Comparación!E284</f>
        <v/>
      </c>
      <c r="F301" s="116" t="str">
        <f>Celdillas_Comparación!F284</f>
        <v/>
      </c>
      <c r="G301" s="118" t="str">
        <f t="shared" si="8"/>
        <v/>
      </c>
      <c r="H301" s="117" t="str">
        <f t="shared" si="9"/>
        <v/>
      </c>
    </row>
    <row r="302" spans="1:8" s="117" customFormat="1" x14ac:dyDescent="0.2">
      <c r="A302" s="116">
        <f>Celdillas_Comparación!A285</f>
        <v>0</v>
      </c>
      <c r="B302" s="116">
        <f>Celdillas_Comparación!B285</f>
        <v>0</v>
      </c>
      <c r="C302" s="116">
        <f>Celdillas_Comparación!C285</f>
        <v>0</v>
      </c>
      <c r="D302" s="116" t="str">
        <f>Celdillas_Comparación!D285</f>
        <v/>
      </c>
      <c r="E302" s="116" t="str">
        <f>Celdillas_Comparación!E285</f>
        <v/>
      </c>
      <c r="F302" s="116" t="str">
        <f>Celdillas_Comparación!F285</f>
        <v/>
      </c>
      <c r="G302" s="118" t="str">
        <f t="shared" si="8"/>
        <v/>
      </c>
      <c r="H302" s="117" t="str">
        <f t="shared" si="9"/>
        <v/>
      </c>
    </row>
    <row r="303" spans="1:8" s="117" customFormat="1" x14ac:dyDescent="0.2">
      <c r="A303" s="116">
        <f>Celdillas_Comparación!A286</f>
        <v>0</v>
      </c>
      <c r="B303" s="116">
        <f>Celdillas_Comparación!B286</f>
        <v>0</v>
      </c>
      <c r="C303" s="116">
        <f>Celdillas_Comparación!C286</f>
        <v>0</v>
      </c>
      <c r="D303" s="116" t="str">
        <f>Celdillas_Comparación!D286</f>
        <v/>
      </c>
      <c r="E303" s="116" t="str">
        <f>Celdillas_Comparación!E286</f>
        <v/>
      </c>
      <c r="F303" s="116" t="str">
        <f>Celdillas_Comparación!F286</f>
        <v/>
      </c>
      <c r="G303" s="118" t="str">
        <f t="shared" si="8"/>
        <v/>
      </c>
      <c r="H303" s="117" t="str">
        <f t="shared" si="9"/>
        <v/>
      </c>
    </row>
    <row r="304" spans="1:8" s="117" customFormat="1" x14ac:dyDescent="0.2">
      <c r="A304" s="116">
        <f>Celdillas_Comparación!A287</f>
        <v>0</v>
      </c>
      <c r="B304" s="116">
        <f>Celdillas_Comparación!B287</f>
        <v>0</v>
      </c>
      <c r="C304" s="116">
        <f>Celdillas_Comparación!C287</f>
        <v>0</v>
      </c>
      <c r="D304" s="116" t="str">
        <f>Celdillas_Comparación!D287</f>
        <v/>
      </c>
      <c r="E304" s="116" t="str">
        <f>Celdillas_Comparación!E287</f>
        <v/>
      </c>
      <c r="F304" s="116" t="str">
        <f>Celdillas_Comparación!F287</f>
        <v/>
      </c>
      <c r="G304" s="118" t="str">
        <f t="shared" si="8"/>
        <v/>
      </c>
      <c r="H304" s="117" t="str">
        <f t="shared" si="9"/>
        <v/>
      </c>
    </row>
    <row r="305" spans="1:8" s="117" customFormat="1" x14ac:dyDescent="0.2">
      <c r="A305" s="116">
        <f>Celdillas_Comparación!A288</f>
        <v>0</v>
      </c>
      <c r="B305" s="116">
        <f>Celdillas_Comparación!B288</f>
        <v>0</v>
      </c>
      <c r="C305" s="116">
        <f>Celdillas_Comparación!C288</f>
        <v>0</v>
      </c>
      <c r="D305" s="116" t="str">
        <f>Celdillas_Comparación!D288</f>
        <v/>
      </c>
      <c r="E305" s="116" t="str">
        <f>Celdillas_Comparación!E288</f>
        <v/>
      </c>
      <c r="F305" s="116" t="str">
        <f>Celdillas_Comparación!F288</f>
        <v/>
      </c>
      <c r="G305" s="118" t="str">
        <f t="shared" si="8"/>
        <v/>
      </c>
      <c r="H305" s="117" t="str">
        <f t="shared" si="9"/>
        <v/>
      </c>
    </row>
    <row r="306" spans="1:8" s="117" customFormat="1" x14ac:dyDescent="0.2">
      <c r="A306" s="116">
        <f>Celdillas_Comparación!A289</f>
        <v>0</v>
      </c>
      <c r="B306" s="116">
        <f>Celdillas_Comparación!B289</f>
        <v>0</v>
      </c>
      <c r="C306" s="116">
        <f>Celdillas_Comparación!C289</f>
        <v>0</v>
      </c>
      <c r="D306" s="116" t="str">
        <f>Celdillas_Comparación!D289</f>
        <v/>
      </c>
      <c r="E306" s="116" t="str">
        <f>Celdillas_Comparación!E289</f>
        <v/>
      </c>
      <c r="F306" s="116" t="str">
        <f>Celdillas_Comparación!F289</f>
        <v/>
      </c>
      <c r="G306" s="118" t="str">
        <f t="shared" si="8"/>
        <v/>
      </c>
      <c r="H306" s="117" t="str">
        <f t="shared" si="9"/>
        <v/>
      </c>
    </row>
    <row r="307" spans="1:8" s="117" customFormat="1" x14ac:dyDescent="0.2">
      <c r="A307" s="116">
        <f>Celdillas_Comparación!A290</f>
        <v>0</v>
      </c>
      <c r="B307" s="116">
        <f>Celdillas_Comparación!B290</f>
        <v>0</v>
      </c>
      <c r="C307" s="116">
        <f>Celdillas_Comparación!C290</f>
        <v>0</v>
      </c>
      <c r="D307" s="116" t="str">
        <f>Celdillas_Comparación!D290</f>
        <v/>
      </c>
      <c r="E307" s="116" t="str">
        <f>Celdillas_Comparación!E290</f>
        <v/>
      </c>
      <c r="F307" s="116" t="str">
        <f>Celdillas_Comparación!F290</f>
        <v/>
      </c>
      <c r="G307" s="118" t="str">
        <f t="shared" si="8"/>
        <v/>
      </c>
      <c r="H307" s="117" t="str">
        <f t="shared" si="9"/>
        <v/>
      </c>
    </row>
    <row r="308" spans="1:8" s="117" customFormat="1" x14ac:dyDescent="0.2">
      <c r="A308" s="116">
        <f>Celdillas_Comparación!A291</f>
        <v>0</v>
      </c>
      <c r="B308" s="116">
        <f>Celdillas_Comparación!B291</f>
        <v>0</v>
      </c>
      <c r="C308" s="116">
        <f>Celdillas_Comparación!C291</f>
        <v>0</v>
      </c>
      <c r="D308" s="116" t="str">
        <f>Celdillas_Comparación!D291</f>
        <v/>
      </c>
      <c r="E308" s="116" t="str">
        <f>Celdillas_Comparación!E291</f>
        <v/>
      </c>
      <c r="F308" s="116" t="str">
        <f>Celdillas_Comparación!F291</f>
        <v/>
      </c>
      <c r="G308" s="118" t="str">
        <f t="shared" si="8"/>
        <v/>
      </c>
      <c r="H308" s="117" t="str">
        <f t="shared" si="9"/>
        <v/>
      </c>
    </row>
    <row r="309" spans="1:8" s="117" customFormat="1" x14ac:dyDescent="0.2">
      <c r="A309" s="116">
        <f>Celdillas_Comparación!A292</f>
        <v>0</v>
      </c>
      <c r="B309" s="116">
        <f>Celdillas_Comparación!B292</f>
        <v>0</v>
      </c>
      <c r="C309" s="116">
        <f>Celdillas_Comparación!C292</f>
        <v>0</v>
      </c>
      <c r="D309" s="116" t="str">
        <f>Celdillas_Comparación!D292</f>
        <v/>
      </c>
      <c r="E309" s="116" t="str">
        <f>Celdillas_Comparación!E292</f>
        <v/>
      </c>
      <c r="F309" s="116" t="str">
        <f>Celdillas_Comparación!F292</f>
        <v/>
      </c>
      <c r="G309" s="118" t="str">
        <f t="shared" si="8"/>
        <v/>
      </c>
      <c r="H309" s="117" t="str">
        <f t="shared" si="9"/>
        <v/>
      </c>
    </row>
    <row r="310" spans="1:8" s="117" customFormat="1" x14ac:dyDescent="0.2">
      <c r="A310" s="116">
        <f>Celdillas_Comparación!A293</f>
        <v>0</v>
      </c>
      <c r="B310" s="116">
        <f>Celdillas_Comparación!B293</f>
        <v>0</v>
      </c>
      <c r="C310" s="116">
        <f>Celdillas_Comparación!C293</f>
        <v>0</v>
      </c>
      <c r="D310" s="116" t="str">
        <f>Celdillas_Comparación!D293</f>
        <v/>
      </c>
      <c r="E310" s="116" t="str">
        <f>Celdillas_Comparación!E293</f>
        <v/>
      </c>
      <c r="F310" s="116" t="str">
        <f>Celdillas_Comparación!F293</f>
        <v/>
      </c>
      <c r="G310" s="118" t="str">
        <f t="shared" si="8"/>
        <v/>
      </c>
      <c r="H310" s="117" t="str">
        <f t="shared" si="9"/>
        <v/>
      </c>
    </row>
    <row r="311" spans="1:8" s="117" customFormat="1" x14ac:dyDescent="0.2">
      <c r="A311" s="116">
        <f>Celdillas_Comparación!A294</f>
        <v>0</v>
      </c>
      <c r="B311" s="116">
        <f>Celdillas_Comparación!B294</f>
        <v>0</v>
      </c>
      <c r="C311" s="116">
        <f>Celdillas_Comparación!C294</f>
        <v>0</v>
      </c>
      <c r="D311" s="116" t="str">
        <f>Celdillas_Comparación!D294</f>
        <v/>
      </c>
      <c r="E311" s="116" t="str">
        <f>Celdillas_Comparación!E294</f>
        <v/>
      </c>
      <c r="F311" s="116" t="str">
        <f>Celdillas_Comparación!F294</f>
        <v/>
      </c>
      <c r="G311" s="118" t="str">
        <f t="shared" si="8"/>
        <v/>
      </c>
      <c r="H311" s="117" t="str">
        <f t="shared" si="9"/>
        <v/>
      </c>
    </row>
    <row r="312" spans="1:8" s="117" customFormat="1" x14ac:dyDescent="0.2">
      <c r="A312" s="116">
        <f>Celdillas_Comparación!A295</f>
        <v>0</v>
      </c>
      <c r="B312" s="116">
        <f>Celdillas_Comparación!B295</f>
        <v>0</v>
      </c>
      <c r="C312" s="116">
        <f>Celdillas_Comparación!C295</f>
        <v>0</v>
      </c>
      <c r="D312" s="116" t="str">
        <f>Celdillas_Comparación!D295</f>
        <v/>
      </c>
      <c r="E312" s="116" t="str">
        <f>Celdillas_Comparación!E295</f>
        <v/>
      </c>
      <c r="F312" s="116" t="str">
        <f>Celdillas_Comparación!F295</f>
        <v/>
      </c>
      <c r="G312" s="118" t="str">
        <f t="shared" si="8"/>
        <v/>
      </c>
      <c r="H312" s="117" t="str">
        <f t="shared" si="9"/>
        <v/>
      </c>
    </row>
    <row r="313" spans="1:8" s="117" customFormat="1" x14ac:dyDescent="0.2">
      <c r="A313" s="116">
        <f>Celdillas_Comparación!A296</f>
        <v>0</v>
      </c>
      <c r="B313" s="116">
        <f>Celdillas_Comparación!B296</f>
        <v>0</v>
      </c>
      <c r="C313" s="116">
        <f>Celdillas_Comparación!C296</f>
        <v>0</v>
      </c>
      <c r="D313" s="116" t="str">
        <f>Celdillas_Comparación!D296</f>
        <v/>
      </c>
      <c r="E313" s="116" t="str">
        <f>Celdillas_Comparación!E296</f>
        <v/>
      </c>
      <c r="F313" s="116" t="str">
        <f>Celdillas_Comparación!F296</f>
        <v/>
      </c>
      <c r="G313" s="118" t="str">
        <f t="shared" si="8"/>
        <v/>
      </c>
      <c r="H313" s="117" t="str">
        <f t="shared" si="9"/>
        <v/>
      </c>
    </row>
    <row r="314" spans="1:8" s="117" customFormat="1" x14ac:dyDescent="0.2">
      <c r="A314" s="116">
        <f>Celdillas_Comparación!A297</f>
        <v>0</v>
      </c>
      <c r="B314" s="116">
        <f>Celdillas_Comparación!B297</f>
        <v>0</v>
      </c>
      <c r="C314" s="116">
        <f>Celdillas_Comparación!C297</f>
        <v>0</v>
      </c>
      <c r="D314" s="116" t="str">
        <f>Celdillas_Comparación!D297</f>
        <v/>
      </c>
      <c r="E314" s="116" t="str">
        <f>Celdillas_Comparación!E297</f>
        <v/>
      </c>
      <c r="F314" s="116" t="str">
        <f>Celdillas_Comparación!F297</f>
        <v/>
      </c>
      <c r="G314" s="118" t="str">
        <f t="shared" si="8"/>
        <v/>
      </c>
      <c r="H314" s="117" t="str">
        <f t="shared" si="9"/>
        <v/>
      </c>
    </row>
    <row r="315" spans="1:8" s="117" customFormat="1" x14ac:dyDescent="0.2">
      <c r="A315" s="116">
        <f>Celdillas_Comparación!A298</f>
        <v>0</v>
      </c>
      <c r="B315" s="116">
        <f>Celdillas_Comparación!B298</f>
        <v>0</v>
      </c>
      <c r="C315" s="116">
        <f>Celdillas_Comparación!C298</f>
        <v>0</v>
      </c>
      <c r="D315" s="116" t="str">
        <f>Celdillas_Comparación!D298</f>
        <v/>
      </c>
      <c r="E315" s="116" t="str">
        <f>Celdillas_Comparación!E298</f>
        <v/>
      </c>
      <c r="F315" s="116" t="str">
        <f>Celdillas_Comparación!F298</f>
        <v/>
      </c>
      <c r="G315" s="118" t="str">
        <f t="shared" si="8"/>
        <v/>
      </c>
      <c r="H315" s="117" t="str">
        <f t="shared" si="9"/>
        <v/>
      </c>
    </row>
    <row r="316" spans="1:8" s="117" customFormat="1" x14ac:dyDescent="0.2">
      <c r="A316" s="116">
        <f>Celdillas_Comparación!A299</f>
        <v>0</v>
      </c>
      <c r="B316" s="116">
        <f>Celdillas_Comparación!B299</f>
        <v>0</v>
      </c>
      <c r="C316" s="116">
        <f>Celdillas_Comparación!C299</f>
        <v>0</v>
      </c>
      <c r="D316" s="116" t="str">
        <f>Celdillas_Comparación!D299</f>
        <v/>
      </c>
      <c r="E316" s="116" t="str">
        <f>Celdillas_Comparación!E299</f>
        <v/>
      </c>
      <c r="F316" s="116" t="str">
        <f>Celdillas_Comparación!F299</f>
        <v/>
      </c>
      <c r="G316" s="118" t="str">
        <f t="shared" si="8"/>
        <v/>
      </c>
      <c r="H316" s="117" t="str">
        <f t="shared" si="9"/>
        <v/>
      </c>
    </row>
    <row r="317" spans="1:8" s="117" customFormat="1" x14ac:dyDescent="0.2">
      <c r="A317" s="116">
        <f>Celdillas_Comparación!A300</f>
        <v>0</v>
      </c>
      <c r="B317" s="116">
        <f>Celdillas_Comparación!B300</f>
        <v>0</v>
      </c>
      <c r="C317" s="116">
        <f>Celdillas_Comparación!C300</f>
        <v>0</v>
      </c>
      <c r="D317" s="116" t="str">
        <f>Celdillas_Comparación!D300</f>
        <v/>
      </c>
      <c r="E317" s="116" t="str">
        <f>Celdillas_Comparación!E300</f>
        <v/>
      </c>
      <c r="F317" s="116" t="str">
        <f>Celdillas_Comparación!F300</f>
        <v/>
      </c>
      <c r="G317" s="118" t="str">
        <f t="shared" si="8"/>
        <v/>
      </c>
      <c r="H317" s="117" t="str">
        <f t="shared" si="9"/>
        <v/>
      </c>
    </row>
    <row r="318" spans="1:8" s="117" customFormat="1" x14ac:dyDescent="0.2">
      <c r="A318" s="116">
        <f>Celdillas_Comparación!A301</f>
        <v>0</v>
      </c>
      <c r="B318" s="116">
        <f>Celdillas_Comparación!B301</f>
        <v>0</v>
      </c>
      <c r="C318" s="116">
        <f>Celdillas_Comparación!C301</f>
        <v>0</v>
      </c>
      <c r="D318" s="116" t="str">
        <f>Celdillas_Comparación!D301</f>
        <v/>
      </c>
      <c r="E318" s="116" t="str">
        <f>Celdillas_Comparación!E301</f>
        <v/>
      </c>
      <c r="F318" s="116" t="str">
        <f>Celdillas_Comparación!F301</f>
        <v/>
      </c>
      <c r="G318" s="118" t="str">
        <f t="shared" si="8"/>
        <v/>
      </c>
      <c r="H318" s="117" t="str">
        <f t="shared" si="9"/>
        <v/>
      </c>
    </row>
    <row r="319" spans="1:8" s="117" customFormat="1" x14ac:dyDescent="0.2">
      <c r="A319" s="116">
        <f>Celdillas_Comparación!A302</f>
        <v>0</v>
      </c>
      <c r="B319" s="116">
        <f>Celdillas_Comparación!B302</f>
        <v>0</v>
      </c>
      <c r="C319" s="116">
        <f>Celdillas_Comparación!C302</f>
        <v>0</v>
      </c>
      <c r="D319" s="116" t="str">
        <f>Celdillas_Comparación!D302</f>
        <v/>
      </c>
      <c r="E319" s="116" t="str">
        <f>Celdillas_Comparación!E302</f>
        <v/>
      </c>
      <c r="F319" s="116" t="str">
        <f>Celdillas_Comparación!F302</f>
        <v/>
      </c>
      <c r="G319" s="118" t="str">
        <f t="shared" si="8"/>
        <v/>
      </c>
      <c r="H319" s="117" t="str">
        <f t="shared" si="9"/>
        <v/>
      </c>
    </row>
    <row r="320" spans="1:8" s="117" customFormat="1" x14ac:dyDescent="0.2">
      <c r="A320" s="116">
        <f>Celdillas_Comparación!A303</f>
        <v>0</v>
      </c>
      <c r="B320" s="116">
        <f>Celdillas_Comparación!B303</f>
        <v>0</v>
      </c>
      <c r="C320" s="116">
        <f>Celdillas_Comparación!C303</f>
        <v>0</v>
      </c>
      <c r="D320" s="116" t="str">
        <f>Celdillas_Comparación!D303</f>
        <v/>
      </c>
      <c r="E320" s="116" t="str">
        <f>Celdillas_Comparación!E303</f>
        <v/>
      </c>
      <c r="F320" s="116" t="str">
        <f>Celdillas_Comparación!F303</f>
        <v/>
      </c>
      <c r="G320" s="118" t="str">
        <f t="shared" si="8"/>
        <v/>
      </c>
      <c r="H320" s="117" t="str">
        <f t="shared" si="9"/>
        <v/>
      </c>
    </row>
    <row r="321" spans="1:8" s="117" customFormat="1" x14ac:dyDescent="0.2">
      <c r="A321" s="116">
        <f>Celdillas_Comparación!A304</f>
        <v>0</v>
      </c>
      <c r="B321" s="116">
        <f>Celdillas_Comparación!B304</f>
        <v>0</v>
      </c>
      <c r="C321" s="116">
        <f>Celdillas_Comparación!C304</f>
        <v>0</v>
      </c>
      <c r="D321" s="116" t="str">
        <f>Celdillas_Comparación!D304</f>
        <v/>
      </c>
      <c r="E321" s="116" t="str">
        <f>Celdillas_Comparación!E304</f>
        <v/>
      </c>
      <c r="F321" s="116" t="str">
        <f>Celdillas_Comparación!F304</f>
        <v/>
      </c>
      <c r="G321" s="118" t="str">
        <f t="shared" si="8"/>
        <v/>
      </c>
      <c r="H321" s="117" t="str">
        <f t="shared" si="9"/>
        <v/>
      </c>
    </row>
    <row r="322" spans="1:8" s="117" customFormat="1" x14ac:dyDescent="0.2">
      <c r="A322" s="116">
        <f>Celdillas_Comparación!A305</f>
        <v>0</v>
      </c>
      <c r="B322" s="116">
        <f>Celdillas_Comparación!B305</f>
        <v>0</v>
      </c>
      <c r="C322" s="116">
        <f>Celdillas_Comparación!C305</f>
        <v>0</v>
      </c>
      <c r="D322" s="116" t="str">
        <f>Celdillas_Comparación!D305</f>
        <v/>
      </c>
      <c r="E322" s="116" t="str">
        <f>Celdillas_Comparación!E305</f>
        <v/>
      </c>
      <c r="F322" s="116" t="str">
        <f>Celdillas_Comparación!F305</f>
        <v/>
      </c>
      <c r="G322" s="118" t="str">
        <f t="shared" si="8"/>
        <v/>
      </c>
      <c r="H322" s="117" t="str">
        <f t="shared" si="9"/>
        <v/>
      </c>
    </row>
    <row r="323" spans="1:8" s="117" customFormat="1" x14ac:dyDescent="0.2">
      <c r="A323" s="116">
        <f>Celdillas_Comparación!A306</f>
        <v>0</v>
      </c>
      <c r="B323" s="116">
        <f>Celdillas_Comparación!B306</f>
        <v>0</v>
      </c>
      <c r="C323" s="116">
        <f>Celdillas_Comparación!C306</f>
        <v>0</v>
      </c>
      <c r="D323" s="116" t="str">
        <f>Celdillas_Comparación!D306</f>
        <v/>
      </c>
      <c r="E323" s="116" t="str">
        <f>Celdillas_Comparación!E306</f>
        <v/>
      </c>
      <c r="F323" s="116" t="str">
        <f>Celdillas_Comparación!F306</f>
        <v/>
      </c>
      <c r="G323" s="118" t="str">
        <f t="shared" si="8"/>
        <v/>
      </c>
      <c r="H323" s="117" t="str">
        <f t="shared" si="9"/>
        <v/>
      </c>
    </row>
    <row r="324" spans="1:8" s="117" customFormat="1" x14ac:dyDescent="0.2">
      <c r="A324" s="116">
        <f>Celdillas_Comparación!A307</f>
        <v>0</v>
      </c>
      <c r="B324" s="116">
        <f>Celdillas_Comparación!B307</f>
        <v>0</v>
      </c>
      <c r="C324" s="116">
        <f>Celdillas_Comparación!C307</f>
        <v>0</v>
      </c>
      <c r="D324" s="116" t="str">
        <f>Celdillas_Comparación!D307</f>
        <v/>
      </c>
      <c r="E324" s="116" t="str">
        <f>Celdillas_Comparación!E307</f>
        <v/>
      </c>
      <c r="F324" s="116" t="str">
        <f>Celdillas_Comparación!F307</f>
        <v/>
      </c>
      <c r="G324" s="118" t="str">
        <f t="shared" si="8"/>
        <v/>
      </c>
      <c r="H324" s="117" t="str">
        <f t="shared" si="9"/>
        <v/>
      </c>
    </row>
    <row r="325" spans="1:8" s="117" customFormat="1" x14ac:dyDescent="0.2">
      <c r="A325" s="116">
        <f>Celdillas_Comparación!A308</f>
        <v>0</v>
      </c>
      <c r="B325" s="116">
        <f>Celdillas_Comparación!B308</f>
        <v>0</v>
      </c>
      <c r="C325" s="116">
        <f>Celdillas_Comparación!C308</f>
        <v>0</v>
      </c>
      <c r="D325" s="116" t="str">
        <f>Celdillas_Comparación!D308</f>
        <v/>
      </c>
      <c r="E325" s="116" t="str">
        <f>Celdillas_Comparación!E308</f>
        <v/>
      </c>
      <c r="F325" s="116" t="str">
        <f>Celdillas_Comparación!F308</f>
        <v/>
      </c>
      <c r="G325" s="118" t="str">
        <f t="shared" si="8"/>
        <v/>
      </c>
      <c r="H325" s="117" t="str">
        <f t="shared" si="9"/>
        <v/>
      </c>
    </row>
    <row r="326" spans="1:8" s="117" customFormat="1" x14ac:dyDescent="0.2">
      <c r="A326" s="116">
        <f>Celdillas_Comparación!A309</f>
        <v>0</v>
      </c>
      <c r="B326" s="116">
        <f>Celdillas_Comparación!B309</f>
        <v>0</v>
      </c>
      <c r="C326" s="116">
        <f>Celdillas_Comparación!C309</f>
        <v>0</v>
      </c>
      <c r="D326" s="116" t="str">
        <f>Celdillas_Comparación!D309</f>
        <v/>
      </c>
      <c r="E326" s="116" t="str">
        <f>Celdillas_Comparación!E309</f>
        <v/>
      </c>
      <c r="F326" s="116" t="str">
        <f>Celdillas_Comparación!F309</f>
        <v/>
      </c>
      <c r="G326" s="118" t="str">
        <f t="shared" si="8"/>
        <v/>
      </c>
      <c r="H326" s="117" t="str">
        <f t="shared" si="9"/>
        <v/>
      </c>
    </row>
    <row r="327" spans="1:8" s="117" customFormat="1" x14ac:dyDescent="0.2">
      <c r="A327" s="116">
        <f>Celdillas_Comparación!A310</f>
        <v>0</v>
      </c>
      <c r="B327" s="116">
        <f>Celdillas_Comparación!B310</f>
        <v>0</v>
      </c>
      <c r="C327" s="116">
        <f>Celdillas_Comparación!C310</f>
        <v>0</v>
      </c>
      <c r="D327" s="116" t="str">
        <f>Celdillas_Comparación!D310</f>
        <v/>
      </c>
      <c r="E327" s="116" t="str">
        <f>Celdillas_Comparación!E310</f>
        <v/>
      </c>
      <c r="F327" s="116" t="str">
        <f>Celdillas_Comparación!F310</f>
        <v/>
      </c>
      <c r="G327" s="118" t="str">
        <f t="shared" si="8"/>
        <v/>
      </c>
      <c r="H327" s="117" t="str">
        <f t="shared" si="9"/>
        <v/>
      </c>
    </row>
    <row r="328" spans="1:8" s="117" customFormat="1" x14ac:dyDescent="0.2">
      <c r="A328" s="116">
        <f>Celdillas_Comparación!A311</f>
        <v>0</v>
      </c>
      <c r="B328" s="116">
        <f>Celdillas_Comparación!B311</f>
        <v>0</v>
      </c>
      <c r="C328" s="116">
        <f>Celdillas_Comparación!C311</f>
        <v>0</v>
      </c>
      <c r="D328" s="116" t="str">
        <f>Celdillas_Comparación!D311</f>
        <v/>
      </c>
      <c r="E328" s="116" t="str">
        <f>Celdillas_Comparación!E311</f>
        <v/>
      </c>
      <c r="F328" s="116" t="str">
        <f>Celdillas_Comparación!F311</f>
        <v/>
      </c>
      <c r="G328" s="118" t="str">
        <f t="shared" si="8"/>
        <v/>
      </c>
      <c r="H328" s="117" t="str">
        <f t="shared" si="9"/>
        <v/>
      </c>
    </row>
    <row r="329" spans="1:8" s="117" customFormat="1" x14ac:dyDescent="0.2">
      <c r="A329" s="116">
        <f>Celdillas_Comparación!A312</f>
        <v>0</v>
      </c>
      <c r="B329" s="116">
        <f>Celdillas_Comparación!B312</f>
        <v>0</v>
      </c>
      <c r="C329" s="116">
        <f>Celdillas_Comparación!C312</f>
        <v>0</v>
      </c>
      <c r="D329" s="116" t="str">
        <f>Celdillas_Comparación!D312</f>
        <v/>
      </c>
      <c r="E329" s="116" t="str">
        <f>Celdillas_Comparación!E312</f>
        <v/>
      </c>
      <c r="F329" s="116" t="str">
        <f>Celdillas_Comparación!F312</f>
        <v/>
      </c>
      <c r="G329" s="118" t="str">
        <f t="shared" si="8"/>
        <v/>
      </c>
      <c r="H329" s="117" t="str">
        <f t="shared" si="9"/>
        <v/>
      </c>
    </row>
    <row r="330" spans="1:8" s="117" customFormat="1" x14ac:dyDescent="0.2">
      <c r="A330" s="116">
        <f>Celdillas_Comparación!A313</f>
        <v>0</v>
      </c>
      <c r="B330" s="116">
        <f>Celdillas_Comparación!B313</f>
        <v>0</v>
      </c>
      <c r="C330" s="116">
        <f>Celdillas_Comparación!C313</f>
        <v>0</v>
      </c>
      <c r="D330" s="116" t="str">
        <f>Celdillas_Comparación!D313</f>
        <v/>
      </c>
      <c r="E330" s="116" t="str">
        <f>Celdillas_Comparación!E313</f>
        <v/>
      </c>
      <c r="F330" s="116" t="str">
        <f>Celdillas_Comparación!F313</f>
        <v/>
      </c>
      <c r="G330" s="118" t="str">
        <f t="shared" si="8"/>
        <v/>
      </c>
      <c r="H330" s="117" t="str">
        <f t="shared" si="9"/>
        <v/>
      </c>
    </row>
    <row r="331" spans="1:8" s="117" customFormat="1" x14ac:dyDescent="0.2">
      <c r="A331" s="116">
        <f>Celdillas_Comparación!A314</f>
        <v>0</v>
      </c>
      <c r="B331" s="116">
        <f>Celdillas_Comparación!B314</f>
        <v>0</v>
      </c>
      <c r="C331" s="116">
        <f>Celdillas_Comparación!C314</f>
        <v>0</v>
      </c>
      <c r="D331" s="116" t="str">
        <f>Celdillas_Comparación!D314</f>
        <v/>
      </c>
      <c r="E331" s="116" t="str">
        <f>Celdillas_Comparación!E314</f>
        <v/>
      </c>
      <c r="F331" s="116" t="str">
        <f>Celdillas_Comparación!F314</f>
        <v/>
      </c>
      <c r="G331" s="118" t="str">
        <f t="shared" si="8"/>
        <v/>
      </c>
      <c r="H331" s="117" t="str">
        <f t="shared" si="9"/>
        <v/>
      </c>
    </row>
    <row r="332" spans="1:8" s="117" customFormat="1" x14ac:dyDescent="0.2">
      <c r="A332" s="116">
        <f>Celdillas_Comparación!A315</f>
        <v>0</v>
      </c>
      <c r="B332" s="116">
        <f>Celdillas_Comparación!B315</f>
        <v>0</v>
      </c>
      <c r="C332" s="116">
        <f>Celdillas_Comparación!C315</f>
        <v>0</v>
      </c>
      <c r="D332" s="116" t="str">
        <f>Celdillas_Comparación!D315</f>
        <v/>
      </c>
      <c r="E332" s="116" t="str">
        <f>Celdillas_Comparación!E315</f>
        <v/>
      </c>
      <c r="F332" s="116" t="str">
        <f>Celdillas_Comparación!F315</f>
        <v/>
      </c>
      <c r="G332" s="118" t="str">
        <f t="shared" si="8"/>
        <v/>
      </c>
      <c r="H332" s="117" t="str">
        <f t="shared" si="9"/>
        <v/>
      </c>
    </row>
    <row r="333" spans="1:8" s="117" customFormat="1" x14ac:dyDescent="0.2">
      <c r="A333" s="116">
        <f>Celdillas_Comparación!A316</f>
        <v>0</v>
      </c>
      <c r="B333" s="116">
        <f>Celdillas_Comparación!B316</f>
        <v>0</v>
      </c>
      <c r="C333" s="116">
        <f>Celdillas_Comparación!C316</f>
        <v>0</v>
      </c>
      <c r="D333" s="116" t="str">
        <f>Celdillas_Comparación!D316</f>
        <v/>
      </c>
      <c r="E333" s="116" t="str">
        <f>Celdillas_Comparación!E316</f>
        <v/>
      </c>
      <c r="F333" s="116" t="str">
        <f>Celdillas_Comparación!F316</f>
        <v/>
      </c>
      <c r="G333" s="118" t="str">
        <f t="shared" si="8"/>
        <v/>
      </c>
      <c r="H333" s="117" t="str">
        <f t="shared" si="9"/>
        <v/>
      </c>
    </row>
    <row r="334" spans="1:8" s="117" customFormat="1" x14ac:dyDescent="0.2">
      <c r="A334" s="116">
        <f>Celdillas_Comparación!A317</f>
        <v>0</v>
      </c>
      <c r="B334" s="116">
        <f>Celdillas_Comparación!B317</f>
        <v>0</v>
      </c>
      <c r="C334" s="116">
        <f>Celdillas_Comparación!C317</f>
        <v>0</v>
      </c>
      <c r="D334" s="116" t="str">
        <f>Celdillas_Comparación!D317</f>
        <v/>
      </c>
      <c r="E334" s="116" t="str">
        <f>Celdillas_Comparación!E317</f>
        <v/>
      </c>
      <c r="F334" s="116" t="str">
        <f>Celdillas_Comparación!F317</f>
        <v/>
      </c>
      <c r="G334" s="118" t="str">
        <f t="shared" si="8"/>
        <v/>
      </c>
      <c r="H334" s="117" t="str">
        <f t="shared" si="9"/>
        <v/>
      </c>
    </row>
    <row r="335" spans="1:8" s="117" customFormat="1" x14ac:dyDescent="0.2">
      <c r="A335" s="116">
        <f>Celdillas_Comparación!A318</f>
        <v>0</v>
      </c>
      <c r="B335" s="116">
        <f>Celdillas_Comparación!B318</f>
        <v>0</v>
      </c>
      <c r="C335" s="116">
        <f>Celdillas_Comparación!C318</f>
        <v>0</v>
      </c>
      <c r="D335" s="116" t="str">
        <f>Celdillas_Comparación!D318</f>
        <v/>
      </c>
      <c r="E335" s="116" t="str">
        <f>Celdillas_Comparación!E318</f>
        <v/>
      </c>
      <c r="F335" s="116" t="str">
        <f>Celdillas_Comparación!F318</f>
        <v/>
      </c>
      <c r="G335" s="118" t="str">
        <f t="shared" si="8"/>
        <v/>
      </c>
      <c r="H335" s="117" t="str">
        <f t="shared" si="9"/>
        <v/>
      </c>
    </row>
    <row r="336" spans="1:8" s="117" customFormat="1" x14ac:dyDescent="0.2">
      <c r="A336" s="116">
        <f>Celdillas_Comparación!A319</f>
        <v>0</v>
      </c>
      <c r="B336" s="116">
        <f>Celdillas_Comparación!B319</f>
        <v>0</v>
      </c>
      <c r="C336" s="116">
        <f>Celdillas_Comparación!C319</f>
        <v>0</v>
      </c>
      <c r="D336" s="116" t="str">
        <f>Celdillas_Comparación!D319</f>
        <v/>
      </c>
      <c r="E336" s="116" t="str">
        <f>Celdillas_Comparación!E319</f>
        <v/>
      </c>
      <c r="F336" s="116" t="str">
        <f>Celdillas_Comparación!F319</f>
        <v/>
      </c>
      <c r="G336" s="118" t="str">
        <f t="shared" si="8"/>
        <v/>
      </c>
      <c r="H336" s="117" t="str">
        <f t="shared" si="9"/>
        <v/>
      </c>
    </row>
    <row r="337" spans="1:8" s="117" customFormat="1" x14ac:dyDescent="0.2">
      <c r="A337" s="116">
        <f>Celdillas_Comparación!A320</f>
        <v>0</v>
      </c>
      <c r="B337" s="116">
        <f>Celdillas_Comparación!B320</f>
        <v>0</v>
      </c>
      <c r="C337" s="116">
        <f>Celdillas_Comparación!C320</f>
        <v>0</v>
      </c>
      <c r="D337" s="116" t="str">
        <f>Celdillas_Comparación!D320</f>
        <v/>
      </c>
      <c r="E337" s="116" t="str">
        <f>Celdillas_Comparación!E320</f>
        <v/>
      </c>
      <c r="F337" s="116" t="str">
        <f>Celdillas_Comparación!F320</f>
        <v/>
      </c>
      <c r="G337" s="118" t="str">
        <f t="shared" si="8"/>
        <v/>
      </c>
      <c r="H337" s="117" t="str">
        <f t="shared" si="9"/>
        <v/>
      </c>
    </row>
    <row r="338" spans="1:8" s="117" customFormat="1" x14ac:dyDescent="0.2">
      <c r="A338" s="116">
        <f>Celdillas_Comparación!A321</f>
        <v>0</v>
      </c>
      <c r="B338" s="116">
        <f>Celdillas_Comparación!B321</f>
        <v>0</v>
      </c>
      <c r="C338" s="116">
        <f>Celdillas_Comparación!C321</f>
        <v>0</v>
      </c>
      <c r="D338" s="116" t="str">
        <f>Celdillas_Comparación!D321</f>
        <v/>
      </c>
      <c r="E338" s="116" t="str">
        <f>Celdillas_Comparación!E321</f>
        <v/>
      </c>
      <c r="F338" s="116" t="str">
        <f>Celdillas_Comparación!F321</f>
        <v/>
      </c>
      <c r="G338" s="118" t="str">
        <f t="shared" si="8"/>
        <v/>
      </c>
      <c r="H338" s="117" t="str">
        <f t="shared" si="9"/>
        <v/>
      </c>
    </row>
    <row r="339" spans="1:8" s="117" customFormat="1" x14ac:dyDescent="0.2">
      <c r="A339" s="116">
        <f>Celdillas_Comparación!A322</f>
        <v>0</v>
      </c>
      <c r="B339" s="116">
        <f>Celdillas_Comparación!B322</f>
        <v>0</v>
      </c>
      <c r="C339" s="116">
        <f>Celdillas_Comparación!C322</f>
        <v>0</v>
      </c>
      <c r="D339" s="116" t="str">
        <f>Celdillas_Comparación!D322</f>
        <v/>
      </c>
      <c r="E339" s="116" t="str">
        <f>Celdillas_Comparación!E322</f>
        <v/>
      </c>
      <c r="F339" s="116" t="str">
        <f>Celdillas_Comparación!F322</f>
        <v/>
      </c>
      <c r="G339" s="118" t="str">
        <f t="shared" si="8"/>
        <v/>
      </c>
      <c r="H339" s="117" t="str">
        <f t="shared" si="9"/>
        <v/>
      </c>
    </row>
    <row r="340" spans="1:8" s="117" customFormat="1" x14ac:dyDescent="0.2">
      <c r="A340" s="116">
        <f>Celdillas_Comparación!A323</f>
        <v>0</v>
      </c>
      <c r="B340" s="116">
        <f>Celdillas_Comparación!B323</f>
        <v>0</v>
      </c>
      <c r="C340" s="116">
        <f>Celdillas_Comparación!C323</f>
        <v>0</v>
      </c>
      <c r="D340" s="116" t="str">
        <f>Celdillas_Comparación!D323</f>
        <v/>
      </c>
      <c r="E340" s="116" t="str">
        <f>Celdillas_Comparación!E323</f>
        <v/>
      </c>
      <c r="F340" s="116" t="str">
        <f>Celdillas_Comparación!F323</f>
        <v/>
      </c>
      <c r="G340" s="118" t="str">
        <f t="shared" si="8"/>
        <v/>
      </c>
      <c r="H340" s="117" t="str">
        <f t="shared" si="9"/>
        <v/>
      </c>
    </row>
    <row r="341" spans="1:8" s="117" customFormat="1" x14ac:dyDescent="0.2">
      <c r="A341" s="116">
        <f>Celdillas_Comparación!A324</f>
        <v>0</v>
      </c>
      <c r="B341" s="116">
        <f>Celdillas_Comparación!B324</f>
        <v>0</v>
      </c>
      <c r="C341" s="116">
        <f>Celdillas_Comparación!C324</f>
        <v>0</v>
      </c>
      <c r="D341" s="116" t="str">
        <f>Celdillas_Comparación!D324</f>
        <v/>
      </c>
      <c r="E341" s="116" t="str">
        <f>Celdillas_Comparación!E324</f>
        <v/>
      </c>
      <c r="F341" s="116" t="str">
        <f>Celdillas_Comparación!F324</f>
        <v/>
      </c>
      <c r="G341" s="118" t="str">
        <f t="shared" ref="G341:G404" si="10">IF(OR(A341="",B341="",C341="",D341="",E341="",F341=""),"",G340+1)</f>
        <v/>
      </c>
      <c r="H341" s="117" t="str">
        <f t="shared" ref="H341:H404" si="11">IF(AND(A341&gt;=$A$14,A341&lt;=$A$15,B341&gt;=$B$14,B341&lt;=$B$15,C341&gt;=$C$14,C341&lt;=$C$15,D341&gt;=$D$14,D341&lt;=$D$15,E341&gt;=$E$14,E341&lt;=$E$15,F341&gt;=$F$14,F341&lt;=$F$15),"COINCIDENCIA","")</f>
        <v/>
      </c>
    </row>
    <row r="342" spans="1:8" s="117" customFormat="1" x14ac:dyDescent="0.2">
      <c r="A342" s="116">
        <f>Celdillas_Comparación!A325</f>
        <v>0</v>
      </c>
      <c r="B342" s="116">
        <f>Celdillas_Comparación!B325</f>
        <v>0</v>
      </c>
      <c r="C342" s="116">
        <f>Celdillas_Comparación!C325</f>
        <v>0</v>
      </c>
      <c r="D342" s="116" t="str">
        <f>Celdillas_Comparación!D325</f>
        <v/>
      </c>
      <c r="E342" s="116" t="str">
        <f>Celdillas_Comparación!E325</f>
        <v/>
      </c>
      <c r="F342" s="116" t="str">
        <f>Celdillas_Comparación!F325</f>
        <v/>
      </c>
      <c r="G342" s="118" t="str">
        <f t="shared" si="10"/>
        <v/>
      </c>
      <c r="H342" s="117" t="str">
        <f t="shared" si="11"/>
        <v/>
      </c>
    </row>
    <row r="343" spans="1:8" s="117" customFormat="1" x14ac:dyDescent="0.2">
      <c r="A343" s="116">
        <f>Celdillas_Comparación!A326</f>
        <v>0</v>
      </c>
      <c r="B343" s="116">
        <f>Celdillas_Comparación!B326</f>
        <v>0</v>
      </c>
      <c r="C343" s="116">
        <f>Celdillas_Comparación!C326</f>
        <v>0</v>
      </c>
      <c r="D343" s="116" t="str">
        <f>Celdillas_Comparación!D326</f>
        <v/>
      </c>
      <c r="E343" s="116" t="str">
        <f>Celdillas_Comparación!E326</f>
        <v/>
      </c>
      <c r="F343" s="116" t="str">
        <f>Celdillas_Comparación!F326</f>
        <v/>
      </c>
      <c r="G343" s="118" t="str">
        <f t="shared" si="10"/>
        <v/>
      </c>
      <c r="H343" s="117" t="str">
        <f t="shared" si="11"/>
        <v/>
      </c>
    </row>
    <row r="344" spans="1:8" s="117" customFormat="1" x14ac:dyDescent="0.2">
      <c r="A344" s="116">
        <f>Celdillas_Comparación!A327</f>
        <v>0</v>
      </c>
      <c r="B344" s="116">
        <f>Celdillas_Comparación!B327</f>
        <v>0</v>
      </c>
      <c r="C344" s="116">
        <f>Celdillas_Comparación!C327</f>
        <v>0</v>
      </c>
      <c r="D344" s="116" t="str">
        <f>Celdillas_Comparación!D327</f>
        <v/>
      </c>
      <c r="E344" s="116" t="str">
        <f>Celdillas_Comparación!E327</f>
        <v/>
      </c>
      <c r="F344" s="116" t="str">
        <f>Celdillas_Comparación!F327</f>
        <v/>
      </c>
      <c r="G344" s="118" t="str">
        <f t="shared" si="10"/>
        <v/>
      </c>
      <c r="H344" s="117" t="str">
        <f t="shared" si="11"/>
        <v/>
      </c>
    </row>
    <row r="345" spans="1:8" s="117" customFormat="1" x14ac:dyDescent="0.2">
      <c r="A345" s="116">
        <f>Celdillas_Comparación!A328</f>
        <v>0</v>
      </c>
      <c r="B345" s="116">
        <f>Celdillas_Comparación!B328</f>
        <v>0</v>
      </c>
      <c r="C345" s="116">
        <f>Celdillas_Comparación!C328</f>
        <v>0</v>
      </c>
      <c r="D345" s="116" t="str">
        <f>Celdillas_Comparación!D328</f>
        <v/>
      </c>
      <c r="E345" s="116" t="str">
        <f>Celdillas_Comparación!E328</f>
        <v/>
      </c>
      <c r="F345" s="116" t="str">
        <f>Celdillas_Comparación!F328</f>
        <v/>
      </c>
      <c r="G345" s="118" t="str">
        <f t="shared" si="10"/>
        <v/>
      </c>
      <c r="H345" s="117" t="str">
        <f t="shared" si="11"/>
        <v/>
      </c>
    </row>
    <row r="346" spans="1:8" s="117" customFormat="1" x14ac:dyDescent="0.2">
      <c r="A346" s="116">
        <f>Celdillas_Comparación!A329</f>
        <v>0</v>
      </c>
      <c r="B346" s="116">
        <f>Celdillas_Comparación!B329</f>
        <v>0</v>
      </c>
      <c r="C346" s="116">
        <f>Celdillas_Comparación!C329</f>
        <v>0</v>
      </c>
      <c r="D346" s="116" t="str">
        <f>Celdillas_Comparación!D329</f>
        <v/>
      </c>
      <c r="E346" s="116" t="str">
        <f>Celdillas_Comparación!E329</f>
        <v/>
      </c>
      <c r="F346" s="116" t="str">
        <f>Celdillas_Comparación!F329</f>
        <v/>
      </c>
      <c r="G346" s="118" t="str">
        <f t="shared" si="10"/>
        <v/>
      </c>
      <c r="H346" s="117" t="str">
        <f t="shared" si="11"/>
        <v/>
      </c>
    </row>
    <row r="347" spans="1:8" s="117" customFormat="1" x14ac:dyDescent="0.2">
      <c r="A347" s="116">
        <f>Celdillas_Comparación!A330</f>
        <v>0</v>
      </c>
      <c r="B347" s="116">
        <f>Celdillas_Comparación!B330</f>
        <v>0</v>
      </c>
      <c r="C347" s="116">
        <f>Celdillas_Comparación!C330</f>
        <v>0</v>
      </c>
      <c r="D347" s="116" t="str">
        <f>Celdillas_Comparación!D330</f>
        <v/>
      </c>
      <c r="E347" s="116" t="str">
        <f>Celdillas_Comparación!E330</f>
        <v/>
      </c>
      <c r="F347" s="116" t="str">
        <f>Celdillas_Comparación!F330</f>
        <v/>
      </c>
      <c r="G347" s="118" t="str">
        <f t="shared" si="10"/>
        <v/>
      </c>
      <c r="H347" s="117" t="str">
        <f t="shared" si="11"/>
        <v/>
      </c>
    </row>
    <row r="348" spans="1:8" s="117" customFormat="1" x14ac:dyDescent="0.2">
      <c r="A348" s="116">
        <f>Celdillas_Comparación!A331</f>
        <v>0</v>
      </c>
      <c r="B348" s="116">
        <f>Celdillas_Comparación!B331</f>
        <v>0</v>
      </c>
      <c r="C348" s="116">
        <f>Celdillas_Comparación!C331</f>
        <v>0</v>
      </c>
      <c r="D348" s="116" t="str">
        <f>Celdillas_Comparación!D331</f>
        <v/>
      </c>
      <c r="E348" s="116" t="str">
        <f>Celdillas_Comparación!E331</f>
        <v/>
      </c>
      <c r="F348" s="116" t="str">
        <f>Celdillas_Comparación!F331</f>
        <v/>
      </c>
      <c r="G348" s="118" t="str">
        <f t="shared" si="10"/>
        <v/>
      </c>
      <c r="H348" s="117" t="str">
        <f t="shared" si="11"/>
        <v/>
      </c>
    </row>
    <row r="349" spans="1:8" s="117" customFormat="1" x14ac:dyDescent="0.2">
      <c r="A349" s="116">
        <f>Celdillas_Comparación!A332</f>
        <v>0</v>
      </c>
      <c r="B349" s="116">
        <f>Celdillas_Comparación!B332</f>
        <v>0</v>
      </c>
      <c r="C349" s="116">
        <f>Celdillas_Comparación!C332</f>
        <v>0</v>
      </c>
      <c r="D349" s="116" t="str">
        <f>Celdillas_Comparación!D332</f>
        <v/>
      </c>
      <c r="E349" s="116" t="str">
        <f>Celdillas_Comparación!E332</f>
        <v/>
      </c>
      <c r="F349" s="116" t="str">
        <f>Celdillas_Comparación!F332</f>
        <v/>
      </c>
      <c r="G349" s="118" t="str">
        <f t="shared" si="10"/>
        <v/>
      </c>
      <c r="H349" s="117" t="str">
        <f t="shared" si="11"/>
        <v/>
      </c>
    </row>
    <row r="350" spans="1:8" s="117" customFormat="1" x14ac:dyDescent="0.2">
      <c r="A350" s="116">
        <f>Celdillas_Comparación!A333</f>
        <v>0</v>
      </c>
      <c r="B350" s="116">
        <f>Celdillas_Comparación!B333</f>
        <v>0</v>
      </c>
      <c r="C350" s="116">
        <f>Celdillas_Comparación!C333</f>
        <v>0</v>
      </c>
      <c r="D350" s="116" t="str">
        <f>Celdillas_Comparación!D333</f>
        <v/>
      </c>
      <c r="E350" s="116" t="str">
        <f>Celdillas_Comparación!E333</f>
        <v/>
      </c>
      <c r="F350" s="116" t="str">
        <f>Celdillas_Comparación!F333</f>
        <v/>
      </c>
      <c r="G350" s="118" t="str">
        <f t="shared" si="10"/>
        <v/>
      </c>
      <c r="H350" s="117" t="str">
        <f t="shared" si="11"/>
        <v/>
      </c>
    </row>
    <row r="351" spans="1:8" s="117" customFormat="1" x14ac:dyDescent="0.2">
      <c r="A351" s="116">
        <f>Celdillas_Comparación!A334</f>
        <v>0</v>
      </c>
      <c r="B351" s="116">
        <f>Celdillas_Comparación!B334</f>
        <v>0</v>
      </c>
      <c r="C351" s="116">
        <f>Celdillas_Comparación!C334</f>
        <v>0</v>
      </c>
      <c r="D351" s="116" t="str">
        <f>Celdillas_Comparación!D334</f>
        <v/>
      </c>
      <c r="E351" s="116" t="str">
        <f>Celdillas_Comparación!E334</f>
        <v/>
      </c>
      <c r="F351" s="116" t="str">
        <f>Celdillas_Comparación!F334</f>
        <v/>
      </c>
      <c r="G351" s="118" t="str">
        <f t="shared" si="10"/>
        <v/>
      </c>
      <c r="H351" s="117" t="str">
        <f t="shared" si="11"/>
        <v/>
      </c>
    </row>
    <row r="352" spans="1:8" s="117" customFormat="1" x14ac:dyDescent="0.2">
      <c r="A352" s="116">
        <f>Celdillas_Comparación!A335</f>
        <v>0</v>
      </c>
      <c r="B352" s="116">
        <f>Celdillas_Comparación!B335</f>
        <v>0</v>
      </c>
      <c r="C352" s="116">
        <f>Celdillas_Comparación!C335</f>
        <v>0</v>
      </c>
      <c r="D352" s="116" t="str">
        <f>Celdillas_Comparación!D335</f>
        <v/>
      </c>
      <c r="E352" s="116" t="str">
        <f>Celdillas_Comparación!E335</f>
        <v/>
      </c>
      <c r="F352" s="116" t="str">
        <f>Celdillas_Comparación!F335</f>
        <v/>
      </c>
      <c r="G352" s="118" t="str">
        <f t="shared" si="10"/>
        <v/>
      </c>
      <c r="H352" s="117" t="str">
        <f t="shared" si="11"/>
        <v/>
      </c>
    </row>
    <row r="353" spans="1:8" s="117" customFormat="1" x14ac:dyDescent="0.2">
      <c r="A353" s="116">
        <f>Celdillas_Comparación!A336</f>
        <v>0</v>
      </c>
      <c r="B353" s="116">
        <f>Celdillas_Comparación!B336</f>
        <v>0</v>
      </c>
      <c r="C353" s="116">
        <f>Celdillas_Comparación!C336</f>
        <v>0</v>
      </c>
      <c r="D353" s="116" t="str">
        <f>Celdillas_Comparación!D336</f>
        <v/>
      </c>
      <c r="E353" s="116" t="str">
        <f>Celdillas_Comparación!E336</f>
        <v/>
      </c>
      <c r="F353" s="116" t="str">
        <f>Celdillas_Comparación!F336</f>
        <v/>
      </c>
      <c r="G353" s="118" t="str">
        <f t="shared" si="10"/>
        <v/>
      </c>
      <c r="H353" s="117" t="str">
        <f t="shared" si="11"/>
        <v/>
      </c>
    </row>
    <row r="354" spans="1:8" s="117" customFormat="1" x14ac:dyDescent="0.2">
      <c r="A354" s="116">
        <f>Celdillas_Comparación!A337</f>
        <v>0</v>
      </c>
      <c r="B354" s="116">
        <f>Celdillas_Comparación!B337</f>
        <v>0</v>
      </c>
      <c r="C354" s="116">
        <f>Celdillas_Comparación!C337</f>
        <v>0</v>
      </c>
      <c r="D354" s="116" t="str">
        <f>Celdillas_Comparación!D337</f>
        <v/>
      </c>
      <c r="E354" s="116" t="str">
        <f>Celdillas_Comparación!E337</f>
        <v/>
      </c>
      <c r="F354" s="116" t="str">
        <f>Celdillas_Comparación!F337</f>
        <v/>
      </c>
      <c r="G354" s="118" t="str">
        <f t="shared" si="10"/>
        <v/>
      </c>
      <c r="H354" s="117" t="str">
        <f t="shared" si="11"/>
        <v/>
      </c>
    </row>
    <row r="355" spans="1:8" s="117" customFormat="1" x14ac:dyDescent="0.2">
      <c r="A355" s="116">
        <f>Celdillas_Comparación!A338</f>
        <v>0</v>
      </c>
      <c r="B355" s="116">
        <f>Celdillas_Comparación!B338</f>
        <v>0</v>
      </c>
      <c r="C355" s="116">
        <f>Celdillas_Comparación!C338</f>
        <v>0</v>
      </c>
      <c r="D355" s="116" t="str">
        <f>Celdillas_Comparación!D338</f>
        <v/>
      </c>
      <c r="E355" s="116" t="str">
        <f>Celdillas_Comparación!E338</f>
        <v/>
      </c>
      <c r="F355" s="116" t="str">
        <f>Celdillas_Comparación!F338</f>
        <v/>
      </c>
      <c r="G355" s="118" t="str">
        <f t="shared" si="10"/>
        <v/>
      </c>
      <c r="H355" s="117" t="str">
        <f t="shared" si="11"/>
        <v/>
      </c>
    </row>
    <row r="356" spans="1:8" s="117" customFormat="1" x14ac:dyDescent="0.2">
      <c r="A356" s="116">
        <f>Celdillas_Comparación!A339</f>
        <v>0</v>
      </c>
      <c r="B356" s="116">
        <f>Celdillas_Comparación!B339</f>
        <v>0</v>
      </c>
      <c r="C356" s="116">
        <f>Celdillas_Comparación!C339</f>
        <v>0</v>
      </c>
      <c r="D356" s="116" t="str">
        <f>Celdillas_Comparación!D339</f>
        <v/>
      </c>
      <c r="E356" s="116" t="str">
        <f>Celdillas_Comparación!E339</f>
        <v/>
      </c>
      <c r="F356" s="116" t="str">
        <f>Celdillas_Comparación!F339</f>
        <v/>
      </c>
      <c r="G356" s="118" t="str">
        <f t="shared" si="10"/>
        <v/>
      </c>
      <c r="H356" s="117" t="str">
        <f t="shared" si="11"/>
        <v/>
      </c>
    </row>
    <row r="357" spans="1:8" s="117" customFormat="1" x14ac:dyDescent="0.2">
      <c r="A357" s="116">
        <f>Celdillas_Comparación!A340</f>
        <v>0</v>
      </c>
      <c r="B357" s="116">
        <f>Celdillas_Comparación!B340</f>
        <v>0</v>
      </c>
      <c r="C357" s="116">
        <f>Celdillas_Comparación!C340</f>
        <v>0</v>
      </c>
      <c r="D357" s="116" t="str">
        <f>Celdillas_Comparación!D340</f>
        <v/>
      </c>
      <c r="E357" s="116" t="str">
        <f>Celdillas_Comparación!E340</f>
        <v/>
      </c>
      <c r="F357" s="116" t="str">
        <f>Celdillas_Comparación!F340</f>
        <v/>
      </c>
      <c r="G357" s="118" t="str">
        <f t="shared" si="10"/>
        <v/>
      </c>
      <c r="H357" s="117" t="str">
        <f t="shared" si="11"/>
        <v/>
      </c>
    </row>
    <row r="358" spans="1:8" s="117" customFormat="1" x14ac:dyDescent="0.2">
      <c r="A358" s="116">
        <f>Celdillas_Comparación!A341</f>
        <v>0</v>
      </c>
      <c r="B358" s="116">
        <f>Celdillas_Comparación!B341</f>
        <v>0</v>
      </c>
      <c r="C358" s="116">
        <f>Celdillas_Comparación!C341</f>
        <v>0</v>
      </c>
      <c r="D358" s="116" t="str">
        <f>Celdillas_Comparación!D341</f>
        <v/>
      </c>
      <c r="E358" s="116" t="str">
        <f>Celdillas_Comparación!E341</f>
        <v/>
      </c>
      <c r="F358" s="116" t="str">
        <f>Celdillas_Comparación!F341</f>
        <v/>
      </c>
      <c r="G358" s="118" t="str">
        <f t="shared" si="10"/>
        <v/>
      </c>
      <c r="H358" s="117" t="str">
        <f t="shared" si="11"/>
        <v/>
      </c>
    </row>
    <row r="359" spans="1:8" s="117" customFormat="1" x14ac:dyDescent="0.2">
      <c r="A359" s="116">
        <f>Celdillas_Comparación!A342</f>
        <v>0</v>
      </c>
      <c r="B359" s="116">
        <f>Celdillas_Comparación!B342</f>
        <v>0</v>
      </c>
      <c r="C359" s="116">
        <f>Celdillas_Comparación!C342</f>
        <v>0</v>
      </c>
      <c r="D359" s="116" t="str">
        <f>Celdillas_Comparación!D342</f>
        <v/>
      </c>
      <c r="E359" s="116" t="str">
        <f>Celdillas_Comparación!E342</f>
        <v/>
      </c>
      <c r="F359" s="116" t="str">
        <f>Celdillas_Comparación!F342</f>
        <v/>
      </c>
      <c r="G359" s="118" t="str">
        <f t="shared" si="10"/>
        <v/>
      </c>
      <c r="H359" s="117" t="str">
        <f t="shared" si="11"/>
        <v/>
      </c>
    </row>
    <row r="360" spans="1:8" s="117" customFormat="1" x14ac:dyDescent="0.2">
      <c r="A360" s="116">
        <f>Celdillas_Comparación!A343</f>
        <v>0</v>
      </c>
      <c r="B360" s="116">
        <f>Celdillas_Comparación!B343</f>
        <v>0</v>
      </c>
      <c r="C360" s="116">
        <f>Celdillas_Comparación!C343</f>
        <v>0</v>
      </c>
      <c r="D360" s="116" t="str">
        <f>Celdillas_Comparación!D343</f>
        <v/>
      </c>
      <c r="E360" s="116" t="str">
        <f>Celdillas_Comparación!E343</f>
        <v/>
      </c>
      <c r="F360" s="116" t="str">
        <f>Celdillas_Comparación!F343</f>
        <v/>
      </c>
      <c r="G360" s="118" t="str">
        <f t="shared" si="10"/>
        <v/>
      </c>
      <c r="H360" s="117" t="str">
        <f t="shared" si="11"/>
        <v/>
      </c>
    </row>
    <row r="361" spans="1:8" s="117" customFormat="1" x14ac:dyDescent="0.2">
      <c r="A361" s="116">
        <f>Celdillas_Comparación!A344</f>
        <v>0</v>
      </c>
      <c r="B361" s="116">
        <f>Celdillas_Comparación!B344</f>
        <v>0</v>
      </c>
      <c r="C361" s="116">
        <f>Celdillas_Comparación!C344</f>
        <v>0</v>
      </c>
      <c r="D361" s="116" t="str">
        <f>Celdillas_Comparación!D344</f>
        <v/>
      </c>
      <c r="E361" s="116" t="str">
        <f>Celdillas_Comparación!E344</f>
        <v/>
      </c>
      <c r="F361" s="116" t="str">
        <f>Celdillas_Comparación!F344</f>
        <v/>
      </c>
      <c r="G361" s="118" t="str">
        <f t="shared" si="10"/>
        <v/>
      </c>
      <c r="H361" s="117" t="str">
        <f t="shared" si="11"/>
        <v/>
      </c>
    </row>
    <row r="362" spans="1:8" s="117" customFormat="1" x14ac:dyDescent="0.2">
      <c r="A362" s="116">
        <f>Celdillas_Comparación!A345</f>
        <v>0</v>
      </c>
      <c r="B362" s="116">
        <f>Celdillas_Comparación!B345</f>
        <v>0</v>
      </c>
      <c r="C362" s="116">
        <f>Celdillas_Comparación!C345</f>
        <v>0</v>
      </c>
      <c r="D362" s="116" t="str">
        <f>Celdillas_Comparación!D345</f>
        <v/>
      </c>
      <c r="E362" s="116" t="str">
        <f>Celdillas_Comparación!E345</f>
        <v/>
      </c>
      <c r="F362" s="116" t="str">
        <f>Celdillas_Comparación!F345</f>
        <v/>
      </c>
      <c r="G362" s="118" t="str">
        <f t="shared" si="10"/>
        <v/>
      </c>
      <c r="H362" s="117" t="str">
        <f t="shared" si="11"/>
        <v/>
      </c>
    </row>
    <row r="363" spans="1:8" s="117" customFormat="1" x14ac:dyDescent="0.2">
      <c r="A363" s="116">
        <f>Celdillas_Comparación!A346</f>
        <v>0</v>
      </c>
      <c r="B363" s="116">
        <f>Celdillas_Comparación!B346</f>
        <v>0</v>
      </c>
      <c r="C363" s="116">
        <f>Celdillas_Comparación!C346</f>
        <v>0</v>
      </c>
      <c r="D363" s="116" t="str">
        <f>Celdillas_Comparación!D346</f>
        <v/>
      </c>
      <c r="E363" s="116" t="str">
        <f>Celdillas_Comparación!E346</f>
        <v/>
      </c>
      <c r="F363" s="116" t="str">
        <f>Celdillas_Comparación!F346</f>
        <v/>
      </c>
      <c r="G363" s="118" t="str">
        <f t="shared" si="10"/>
        <v/>
      </c>
      <c r="H363" s="117" t="str">
        <f t="shared" si="11"/>
        <v/>
      </c>
    </row>
    <row r="364" spans="1:8" s="117" customFormat="1" x14ac:dyDescent="0.2">
      <c r="A364" s="116">
        <f>Celdillas_Comparación!A347</f>
        <v>0</v>
      </c>
      <c r="B364" s="116">
        <f>Celdillas_Comparación!B347</f>
        <v>0</v>
      </c>
      <c r="C364" s="116">
        <f>Celdillas_Comparación!C347</f>
        <v>0</v>
      </c>
      <c r="D364" s="116" t="str">
        <f>Celdillas_Comparación!D347</f>
        <v/>
      </c>
      <c r="E364" s="116" t="str">
        <f>Celdillas_Comparación!E347</f>
        <v/>
      </c>
      <c r="F364" s="116" t="str">
        <f>Celdillas_Comparación!F347</f>
        <v/>
      </c>
      <c r="G364" s="118" t="str">
        <f t="shared" si="10"/>
        <v/>
      </c>
      <c r="H364" s="117" t="str">
        <f t="shared" si="11"/>
        <v/>
      </c>
    </row>
    <row r="365" spans="1:8" s="117" customFormat="1" x14ac:dyDescent="0.2">
      <c r="A365" s="116">
        <f>Celdillas_Comparación!A348</f>
        <v>0</v>
      </c>
      <c r="B365" s="116">
        <f>Celdillas_Comparación!B348</f>
        <v>0</v>
      </c>
      <c r="C365" s="116">
        <f>Celdillas_Comparación!C348</f>
        <v>0</v>
      </c>
      <c r="D365" s="116" t="str">
        <f>Celdillas_Comparación!D348</f>
        <v/>
      </c>
      <c r="E365" s="116" t="str">
        <f>Celdillas_Comparación!E348</f>
        <v/>
      </c>
      <c r="F365" s="116" t="str">
        <f>Celdillas_Comparación!F348</f>
        <v/>
      </c>
      <c r="G365" s="118" t="str">
        <f t="shared" si="10"/>
        <v/>
      </c>
      <c r="H365" s="117" t="str">
        <f t="shared" si="11"/>
        <v/>
      </c>
    </row>
    <row r="366" spans="1:8" s="117" customFormat="1" x14ac:dyDescent="0.2">
      <c r="A366" s="116">
        <f>Celdillas_Comparación!A349</f>
        <v>0</v>
      </c>
      <c r="B366" s="116">
        <f>Celdillas_Comparación!B349</f>
        <v>0</v>
      </c>
      <c r="C366" s="116">
        <f>Celdillas_Comparación!C349</f>
        <v>0</v>
      </c>
      <c r="D366" s="116" t="str">
        <f>Celdillas_Comparación!D349</f>
        <v/>
      </c>
      <c r="E366" s="116" t="str">
        <f>Celdillas_Comparación!E349</f>
        <v/>
      </c>
      <c r="F366" s="116" t="str">
        <f>Celdillas_Comparación!F349</f>
        <v/>
      </c>
      <c r="G366" s="118" t="str">
        <f t="shared" si="10"/>
        <v/>
      </c>
      <c r="H366" s="117" t="str">
        <f t="shared" si="11"/>
        <v/>
      </c>
    </row>
    <row r="367" spans="1:8" s="117" customFormat="1" x14ac:dyDescent="0.2">
      <c r="A367" s="116">
        <f>Celdillas_Comparación!A350</f>
        <v>0</v>
      </c>
      <c r="B367" s="116">
        <f>Celdillas_Comparación!B350</f>
        <v>0</v>
      </c>
      <c r="C367" s="116">
        <f>Celdillas_Comparación!C350</f>
        <v>0</v>
      </c>
      <c r="D367" s="116" t="str">
        <f>Celdillas_Comparación!D350</f>
        <v/>
      </c>
      <c r="E367" s="116" t="str">
        <f>Celdillas_Comparación!E350</f>
        <v/>
      </c>
      <c r="F367" s="116" t="str">
        <f>Celdillas_Comparación!F350</f>
        <v/>
      </c>
      <c r="G367" s="118" t="str">
        <f t="shared" si="10"/>
        <v/>
      </c>
      <c r="H367" s="117" t="str">
        <f t="shared" si="11"/>
        <v/>
      </c>
    </row>
    <row r="368" spans="1:8" s="117" customFormat="1" x14ac:dyDescent="0.2">
      <c r="A368" s="116">
        <f>Celdillas_Comparación!A351</f>
        <v>0</v>
      </c>
      <c r="B368" s="116">
        <f>Celdillas_Comparación!B351</f>
        <v>0</v>
      </c>
      <c r="C368" s="116">
        <f>Celdillas_Comparación!C351</f>
        <v>0</v>
      </c>
      <c r="D368" s="116" t="str">
        <f>Celdillas_Comparación!D351</f>
        <v/>
      </c>
      <c r="E368" s="116" t="str">
        <f>Celdillas_Comparación!E351</f>
        <v/>
      </c>
      <c r="F368" s="116" t="str">
        <f>Celdillas_Comparación!F351</f>
        <v/>
      </c>
      <c r="G368" s="118" t="str">
        <f t="shared" si="10"/>
        <v/>
      </c>
      <c r="H368" s="117" t="str">
        <f t="shared" si="11"/>
        <v/>
      </c>
    </row>
    <row r="369" spans="1:8" s="117" customFormat="1" x14ac:dyDescent="0.2">
      <c r="A369" s="116">
        <f>Celdillas_Comparación!A352</f>
        <v>0</v>
      </c>
      <c r="B369" s="116">
        <f>Celdillas_Comparación!B352</f>
        <v>0</v>
      </c>
      <c r="C369" s="116">
        <f>Celdillas_Comparación!C352</f>
        <v>0</v>
      </c>
      <c r="D369" s="116" t="str">
        <f>Celdillas_Comparación!D352</f>
        <v/>
      </c>
      <c r="E369" s="116" t="str">
        <f>Celdillas_Comparación!E352</f>
        <v/>
      </c>
      <c r="F369" s="116" t="str">
        <f>Celdillas_Comparación!F352</f>
        <v/>
      </c>
      <c r="G369" s="118" t="str">
        <f t="shared" si="10"/>
        <v/>
      </c>
      <c r="H369" s="117" t="str">
        <f t="shared" si="11"/>
        <v/>
      </c>
    </row>
    <row r="370" spans="1:8" s="117" customFormat="1" x14ac:dyDescent="0.2">
      <c r="A370" s="116">
        <f>Celdillas_Comparación!A353</f>
        <v>0</v>
      </c>
      <c r="B370" s="116">
        <f>Celdillas_Comparación!B353</f>
        <v>0</v>
      </c>
      <c r="C370" s="116">
        <f>Celdillas_Comparación!C353</f>
        <v>0</v>
      </c>
      <c r="D370" s="116" t="str">
        <f>Celdillas_Comparación!D353</f>
        <v/>
      </c>
      <c r="E370" s="116" t="str">
        <f>Celdillas_Comparación!E353</f>
        <v/>
      </c>
      <c r="F370" s="116" t="str">
        <f>Celdillas_Comparación!F353</f>
        <v/>
      </c>
      <c r="G370" s="118" t="str">
        <f t="shared" si="10"/>
        <v/>
      </c>
      <c r="H370" s="117" t="str">
        <f t="shared" si="11"/>
        <v/>
      </c>
    </row>
    <row r="371" spans="1:8" s="117" customFormat="1" x14ac:dyDescent="0.2">
      <c r="A371" s="116">
        <f>Celdillas_Comparación!A354</f>
        <v>0</v>
      </c>
      <c r="B371" s="116">
        <f>Celdillas_Comparación!B354</f>
        <v>0</v>
      </c>
      <c r="C371" s="116">
        <f>Celdillas_Comparación!C354</f>
        <v>0</v>
      </c>
      <c r="D371" s="116" t="str">
        <f>Celdillas_Comparación!D354</f>
        <v/>
      </c>
      <c r="E371" s="116" t="str">
        <f>Celdillas_Comparación!E354</f>
        <v/>
      </c>
      <c r="F371" s="116" t="str">
        <f>Celdillas_Comparación!F354</f>
        <v/>
      </c>
      <c r="G371" s="118" t="str">
        <f t="shared" si="10"/>
        <v/>
      </c>
      <c r="H371" s="117" t="str">
        <f t="shared" si="11"/>
        <v/>
      </c>
    </row>
    <row r="372" spans="1:8" s="117" customFormat="1" x14ac:dyDescent="0.2">
      <c r="A372" s="116">
        <f>Celdillas_Comparación!A355</f>
        <v>0</v>
      </c>
      <c r="B372" s="116">
        <f>Celdillas_Comparación!B355</f>
        <v>0</v>
      </c>
      <c r="C372" s="116">
        <f>Celdillas_Comparación!C355</f>
        <v>0</v>
      </c>
      <c r="D372" s="116" t="str">
        <f>Celdillas_Comparación!D355</f>
        <v/>
      </c>
      <c r="E372" s="116" t="str">
        <f>Celdillas_Comparación!E355</f>
        <v/>
      </c>
      <c r="F372" s="116" t="str">
        <f>Celdillas_Comparación!F355</f>
        <v/>
      </c>
      <c r="G372" s="118" t="str">
        <f t="shared" si="10"/>
        <v/>
      </c>
      <c r="H372" s="117" t="str">
        <f t="shared" si="11"/>
        <v/>
      </c>
    </row>
    <row r="373" spans="1:8" s="117" customFormat="1" x14ac:dyDescent="0.2">
      <c r="A373" s="116">
        <f>Celdillas_Comparación!A356</f>
        <v>0</v>
      </c>
      <c r="B373" s="116">
        <f>Celdillas_Comparación!B356</f>
        <v>0</v>
      </c>
      <c r="C373" s="116">
        <f>Celdillas_Comparación!C356</f>
        <v>0</v>
      </c>
      <c r="D373" s="116" t="str">
        <f>Celdillas_Comparación!D356</f>
        <v/>
      </c>
      <c r="E373" s="116" t="str">
        <f>Celdillas_Comparación!E356</f>
        <v/>
      </c>
      <c r="F373" s="116" t="str">
        <f>Celdillas_Comparación!F356</f>
        <v/>
      </c>
      <c r="G373" s="118" t="str">
        <f t="shared" si="10"/>
        <v/>
      </c>
      <c r="H373" s="117" t="str">
        <f t="shared" si="11"/>
        <v/>
      </c>
    </row>
    <row r="374" spans="1:8" s="117" customFormat="1" x14ac:dyDescent="0.2">
      <c r="A374" s="116">
        <f>Celdillas_Comparación!A357</f>
        <v>0</v>
      </c>
      <c r="B374" s="116">
        <f>Celdillas_Comparación!B357</f>
        <v>0</v>
      </c>
      <c r="C374" s="116">
        <f>Celdillas_Comparación!C357</f>
        <v>0</v>
      </c>
      <c r="D374" s="116" t="str">
        <f>Celdillas_Comparación!D357</f>
        <v/>
      </c>
      <c r="E374" s="116" t="str">
        <f>Celdillas_Comparación!E357</f>
        <v/>
      </c>
      <c r="F374" s="116" t="str">
        <f>Celdillas_Comparación!F357</f>
        <v/>
      </c>
      <c r="G374" s="118" t="str">
        <f t="shared" si="10"/>
        <v/>
      </c>
      <c r="H374" s="117" t="str">
        <f t="shared" si="11"/>
        <v/>
      </c>
    </row>
    <row r="375" spans="1:8" s="117" customFormat="1" x14ac:dyDescent="0.2">
      <c r="A375" s="116">
        <f>Celdillas_Comparación!A358</f>
        <v>0</v>
      </c>
      <c r="B375" s="116">
        <f>Celdillas_Comparación!B358</f>
        <v>0</v>
      </c>
      <c r="C375" s="116">
        <f>Celdillas_Comparación!C358</f>
        <v>0</v>
      </c>
      <c r="D375" s="116" t="str">
        <f>Celdillas_Comparación!D358</f>
        <v/>
      </c>
      <c r="E375" s="116" t="str">
        <f>Celdillas_Comparación!E358</f>
        <v/>
      </c>
      <c r="F375" s="116" t="str">
        <f>Celdillas_Comparación!F358</f>
        <v/>
      </c>
      <c r="G375" s="118" t="str">
        <f t="shared" si="10"/>
        <v/>
      </c>
      <c r="H375" s="117" t="str">
        <f t="shared" si="11"/>
        <v/>
      </c>
    </row>
    <row r="376" spans="1:8" s="117" customFormat="1" x14ac:dyDescent="0.2">
      <c r="A376" s="116">
        <f>Celdillas_Comparación!A359</f>
        <v>0</v>
      </c>
      <c r="B376" s="116">
        <f>Celdillas_Comparación!B359</f>
        <v>0</v>
      </c>
      <c r="C376" s="116">
        <f>Celdillas_Comparación!C359</f>
        <v>0</v>
      </c>
      <c r="D376" s="116" t="str">
        <f>Celdillas_Comparación!D359</f>
        <v/>
      </c>
      <c r="E376" s="116" t="str">
        <f>Celdillas_Comparación!E359</f>
        <v/>
      </c>
      <c r="F376" s="116" t="str">
        <f>Celdillas_Comparación!F359</f>
        <v/>
      </c>
      <c r="G376" s="118" t="str">
        <f t="shared" si="10"/>
        <v/>
      </c>
      <c r="H376" s="117" t="str">
        <f t="shared" si="11"/>
        <v/>
      </c>
    </row>
    <row r="377" spans="1:8" s="117" customFormat="1" x14ac:dyDescent="0.2">
      <c r="A377" s="116">
        <f>Celdillas_Comparación!A360</f>
        <v>0</v>
      </c>
      <c r="B377" s="116">
        <f>Celdillas_Comparación!B360</f>
        <v>0</v>
      </c>
      <c r="C377" s="116">
        <f>Celdillas_Comparación!C360</f>
        <v>0</v>
      </c>
      <c r="D377" s="116" t="str">
        <f>Celdillas_Comparación!D360</f>
        <v/>
      </c>
      <c r="E377" s="116" t="str">
        <f>Celdillas_Comparación!E360</f>
        <v/>
      </c>
      <c r="F377" s="116" t="str">
        <f>Celdillas_Comparación!F360</f>
        <v/>
      </c>
      <c r="G377" s="118" t="str">
        <f t="shared" si="10"/>
        <v/>
      </c>
      <c r="H377" s="117" t="str">
        <f t="shared" si="11"/>
        <v/>
      </c>
    </row>
    <row r="378" spans="1:8" s="117" customFormat="1" x14ac:dyDescent="0.2">
      <c r="A378" s="116">
        <f>Celdillas_Comparación!A361</f>
        <v>0</v>
      </c>
      <c r="B378" s="116">
        <f>Celdillas_Comparación!B361</f>
        <v>0</v>
      </c>
      <c r="C378" s="116">
        <f>Celdillas_Comparación!C361</f>
        <v>0</v>
      </c>
      <c r="D378" s="116" t="str">
        <f>Celdillas_Comparación!D361</f>
        <v/>
      </c>
      <c r="E378" s="116" t="str">
        <f>Celdillas_Comparación!E361</f>
        <v/>
      </c>
      <c r="F378" s="116" t="str">
        <f>Celdillas_Comparación!F361</f>
        <v/>
      </c>
      <c r="G378" s="118" t="str">
        <f t="shared" si="10"/>
        <v/>
      </c>
      <c r="H378" s="117" t="str">
        <f t="shared" si="11"/>
        <v/>
      </c>
    </row>
    <row r="379" spans="1:8" s="117" customFormat="1" x14ac:dyDescent="0.2">
      <c r="A379" s="116">
        <f>Celdillas_Comparación!A362</f>
        <v>0</v>
      </c>
      <c r="B379" s="116">
        <f>Celdillas_Comparación!B362</f>
        <v>0</v>
      </c>
      <c r="C379" s="116">
        <f>Celdillas_Comparación!C362</f>
        <v>0</v>
      </c>
      <c r="D379" s="116" t="str">
        <f>Celdillas_Comparación!D362</f>
        <v/>
      </c>
      <c r="E379" s="116" t="str">
        <f>Celdillas_Comparación!E362</f>
        <v/>
      </c>
      <c r="F379" s="116" t="str">
        <f>Celdillas_Comparación!F362</f>
        <v/>
      </c>
      <c r="G379" s="118" t="str">
        <f t="shared" si="10"/>
        <v/>
      </c>
      <c r="H379" s="117" t="str">
        <f t="shared" si="11"/>
        <v/>
      </c>
    </row>
    <row r="380" spans="1:8" s="117" customFormat="1" x14ac:dyDescent="0.2">
      <c r="A380" s="116">
        <f>Celdillas_Comparación!A363</f>
        <v>0</v>
      </c>
      <c r="B380" s="116">
        <f>Celdillas_Comparación!B363</f>
        <v>0</v>
      </c>
      <c r="C380" s="116">
        <f>Celdillas_Comparación!C363</f>
        <v>0</v>
      </c>
      <c r="D380" s="116" t="str">
        <f>Celdillas_Comparación!D363</f>
        <v/>
      </c>
      <c r="E380" s="116" t="str">
        <f>Celdillas_Comparación!E363</f>
        <v/>
      </c>
      <c r="F380" s="116" t="str">
        <f>Celdillas_Comparación!F363</f>
        <v/>
      </c>
      <c r="G380" s="118" t="str">
        <f t="shared" si="10"/>
        <v/>
      </c>
      <c r="H380" s="117" t="str">
        <f t="shared" si="11"/>
        <v/>
      </c>
    </row>
    <row r="381" spans="1:8" s="117" customFormat="1" x14ac:dyDescent="0.2">
      <c r="A381" s="116">
        <f>Celdillas_Comparación!A364</f>
        <v>0</v>
      </c>
      <c r="B381" s="116">
        <f>Celdillas_Comparación!B364</f>
        <v>0</v>
      </c>
      <c r="C381" s="116">
        <f>Celdillas_Comparación!C364</f>
        <v>0</v>
      </c>
      <c r="D381" s="116" t="str">
        <f>Celdillas_Comparación!D364</f>
        <v/>
      </c>
      <c r="E381" s="116" t="str">
        <f>Celdillas_Comparación!E364</f>
        <v/>
      </c>
      <c r="F381" s="116" t="str">
        <f>Celdillas_Comparación!F364</f>
        <v/>
      </c>
      <c r="G381" s="118" t="str">
        <f t="shared" si="10"/>
        <v/>
      </c>
      <c r="H381" s="117" t="str">
        <f t="shared" si="11"/>
        <v/>
      </c>
    </row>
    <row r="382" spans="1:8" s="117" customFormat="1" x14ac:dyDescent="0.2">
      <c r="A382" s="116">
        <f>Celdillas_Comparación!A365</f>
        <v>0</v>
      </c>
      <c r="B382" s="116">
        <f>Celdillas_Comparación!B365</f>
        <v>0</v>
      </c>
      <c r="C382" s="116">
        <f>Celdillas_Comparación!C365</f>
        <v>0</v>
      </c>
      <c r="D382" s="116" t="str">
        <f>Celdillas_Comparación!D365</f>
        <v/>
      </c>
      <c r="E382" s="116" t="str">
        <f>Celdillas_Comparación!E365</f>
        <v/>
      </c>
      <c r="F382" s="116" t="str">
        <f>Celdillas_Comparación!F365</f>
        <v/>
      </c>
      <c r="G382" s="118" t="str">
        <f t="shared" si="10"/>
        <v/>
      </c>
      <c r="H382" s="117" t="str">
        <f t="shared" si="11"/>
        <v/>
      </c>
    </row>
    <row r="383" spans="1:8" s="117" customFormat="1" x14ac:dyDescent="0.2">
      <c r="A383" s="116">
        <f>Celdillas_Comparación!A366</f>
        <v>0</v>
      </c>
      <c r="B383" s="116">
        <f>Celdillas_Comparación!B366</f>
        <v>0</v>
      </c>
      <c r="C383" s="116">
        <f>Celdillas_Comparación!C366</f>
        <v>0</v>
      </c>
      <c r="D383" s="116" t="str">
        <f>Celdillas_Comparación!D366</f>
        <v/>
      </c>
      <c r="E383" s="116" t="str">
        <f>Celdillas_Comparación!E366</f>
        <v/>
      </c>
      <c r="F383" s="116" t="str">
        <f>Celdillas_Comparación!F366</f>
        <v/>
      </c>
      <c r="G383" s="118" t="str">
        <f t="shared" si="10"/>
        <v/>
      </c>
      <c r="H383" s="117" t="str">
        <f t="shared" si="11"/>
        <v/>
      </c>
    </row>
    <row r="384" spans="1:8" s="117" customFormat="1" x14ac:dyDescent="0.2">
      <c r="A384" s="116">
        <f>Celdillas_Comparación!A367</f>
        <v>0</v>
      </c>
      <c r="B384" s="116">
        <f>Celdillas_Comparación!B367</f>
        <v>0</v>
      </c>
      <c r="C384" s="116">
        <f>Celdillas_Comparación!C367</f>
        <v>0</v>
      </c>
      <c r="D384" s="116" t="str">
        <f>Celdillas_Comparación!D367</f>
        <v/>
      </c>
      <c r="E384" s="116" t="str">
        <f>Celdillas_Comparación!E367</f>
        <v/>
      </c>
      <c r="F384" s="116" t="str">
        <f>Celdillas_Comparación!F367</f>
        <v/>
      </c>
      <c r="G384" s="118" t="str">
        <f t="shared" si="10"/>
        <v/>
      </c>
      <c r="H384" s="117" t="str">
        <f t="shared" si="11"/>
        <v/>
      </c>
    </row>
    <row r="385" spans="1:8" s="117" customFormat="1" x14ac:dyDescent="0.2">
      <c r="A385" s="116">
        <f>Celdillas_Comparación!A368</f>
        <v>0</v>
      </c>
      <c r="B385" s="116">
        <f>Celdillas_Comparación!B368</f>
        <v>0</v>
      </c>
      <c r="C385" s="116">
        <f>Celdillas_Comparación!C368</f>
        <v>0</v>
      </c>
      <c r="D385" s="116" t="str">
        <f>Celdillas_Comparación!D368</f>
        <v/>
      </c>
      <c r="E385" s="116" t="str">
        <f>Celdillas_Comparación!E368</f>
        <v/>
      </c>
      <c r="F385" s="116" t="str">
        <f>Celdillas_Comparación!F368</f>
        <v/>
      </c>
      <c r="G385" s="118" t="str">
        <f t="shared" si="10"/>
        <v/>
      </c>
      <c r="H385" s="117" t="str">
        <f t="shared" si="11"/>
        <v/>
      </c>
    </row>
    <row r="386" spans="1:8" s="117" customFormat="1" x14ac:dyDescent="0.2">
      <c r="A386" s="116">
        <f>Celdillas_Comparación!A369</f>
        <v>0</v>
      </c>
      <c r="B386" s="116">
        <f>Celdillas_Comparación!B369</f>
        <v>0</v>
      </c>
      <c r="C386" s="116">
        <f>Celdillas_Comparación!C369</f>
        <v>0</v>
      </c>
      <c r="D386" s="116" t="str">
        <f>Celdillas_Comparación!D369</f>
        <v/>
      </c>
      <c r="E386" s="116" t="str">
        <f>Celdillas_Comparación!E369</f>
        <v/>
      </c>
      <c r="F386" s="116" t="str">
        <f>Celdillas_Comparación!F369</f>
        <v/>
      </c>
      <c r="G386" s="118" t="str">
        <f t="shared" si="10"/>
        <v/>
      </c>
      <c r="H386" s="117" t="str">
        <f t="shared" si="11"/>
        <v/>
      </c>
    </row>
    <row r="387" spans="1:8" s="117" customFormat="1" x14ac:dyDescent="0.2">
      <c r="A387" s="116">
        <f>Celdillas_Comparación!A370</f>
        <v>0</v>
      </c>
      <c r="B387" s="116">
        <f>Celdillas_Comparación!B370</f>
        <v>0</v>
      </c>
      <c r="C387" s="116">
        <f>Celdillas_Comparación!C370</f>
        <v>0</v>
      </c>
      <c r="D387" s="116" t="str">
        <f>Celdillas_Comparación!D370</f>
        <v/>
      </c>
      <c r="E387" s="116" t="str">
        <f>Celdillas_Comparación!E370</f>
        <v/>
      </c>
      <c r="F387" s="116" t="str">
        <f>Celdillas_Comparación!F370</f>
        <v/>
      </c>
      <c r="G387" s="118" t="str">
        <f t="shared" si="10"/>
        <v/>
      </c>
      <c r="H387" s="117" t="str">
        <f t="shared" si="11"/>
        <v/>
      </c>
    </row>
    <row r="388" spans="1:8" s="117" customFormat="1" x14ac:dyDescent="0.2">
      <c r="A388" s="116">
        <f>Celdillas_Comparación!A371</f>
        <v>0</v>
      </c>
      <c r="B388" s="116">
        <f>Celdillas_Comparación!B371</f>
        <v>0</v>
      </c>
      <c r="C388" s="116">
        <f>Celdillas_Comparación!C371</f>
        <v>0</v>
      </c>
      <c r="D388" s="116" t="str">
        <f>Celdillas_Comparación!D371</f>
        <v/>
      </c>
      <c r="E388" s="116" t="str">
        <f>Celdillas_Comparación!E371</f>
        <v/>
      </c>
      <c r="F388" s="116" t="str">
        <f>Celdillas_Comparación!F371</f>
        <v/>
      </c>
      <c r="G388" s="118" t="str">
        <f t="shared" si="10"/>
        <v/>
      </c>
      <c r="H388" s="117" t="str">
        <f t="shared" si="11"/>
        <v/>
      </c>
    </row>
    <row r="389" spans="1:8" s="117" customFormat="1" x14ac:dyDescent="0.2">
      <c r="A389" s="116">
        <f>Celdillas_Comparación!A372</f>
        <v>0</v>
      </c>
      <c r="B389" s="116">
        <f>Celdillas_Comparación!B372</f>
        <v>0</v>
      </c>
      <c r="C389" s="116">
        <f>Celdillas_Comparación!C372</f>
        <v>0</v>
      </c>
      <c r="D389" s="116" t="str">
        <f>Celdillas_Comparación!D372</f>
        <v/>
      </c>
      <c r="E389" s="116" t="str">
        <f>Celdillas_Comparación!E372</f>
        <v/>
      </c>
      <c r="F389" s="116" t="str">
        <f>Celdillas_Comparación!F372</f>
        <v/>
      </c>
      <c r="G389" s="118" t="str">
        <f t="shared" si="10"/>
        <v/>
      </c>
      <c r="H389" s="117" t="str">
        <f t="shared" si="11"/>
        <v/>
      </c>
    </row>
    <row r="390" spans="1:8" s="117" customFormat="1" x14ac:dyDescent="0.2">
      <c r="A390" s="116">
        <f>Celdillas_Comparación!A373</f>
        <v>0</v>
      </c>
      <c r="B390" s="116">
        <f>Celdillas_Comparación!B373</f>
        <v>0</v>
      </c>
      <c r="C390" s="116">
        <f>Celdillas_Comparación!C373</f>
        <v>0</v>
      </c>
      <c r="D390" s="116" t="str">
        <f>Celdillas_Comparación!D373</f>
        <v/>
      </c>
      <c r="E390" s="116" t="str">
        <f>Celdillas_Comparación!E373</f>
        <v/>
      </c>
      <c r="F390" s="116" t="str">
        <f>Celdillas_Comparación!F373</f>
        <v/>
      </c>
      <c r="G390" s="118" t="str">
        <f t="shared" si="10"/>
        <v/>
      </c>
      <c r="H390" s="117" t="str">
        <f t="shared" si="11"/>
        <v/>
      </c>
    </row>
    <row r="391" spans="1:8" s="117" customFormat="1" x14ac:dyDescent="0.2">
      <c r="A391" s="116">
        <f>Celdillas_Comparación!A374</f>
        <v>0</v>
      </c>
      <c r="B391" s="116">
        <f>Celdillas_Comparación!B374</f>
        <v>0</v>
      </c>
      <c r="C391" s="116">
        <f>Celdillas_Comparación!C374</f>
        <v>0</v>
      </c>
      <c r="D391" s="116" t="str">
        <f>Celdillas_Comparación!D374</f>
        <v/>
      </c>
      <c r="E391" s="116" t="str">
        <f>Celdillas_Comparación!E374</f>
        <v/>
      </c>
      <c r="F391" s="116" t="str">
        <f>Celdillas_Comparación!F374</f>
        <v/>
      </c>
      <c r="G391" s="118" t="str">
        <f t="shared" si="10"/>
        <v/>
      </c>
      <c r="H391" s="117" t="str">
        <f t="shared" si="11"/>
        <v/>
      </c>
    </row>
    <row r="392" spans="1:8" s="117" customFormat="1" x14ac:dyDescent="0.2">
      <c r="A392" s="116">
        <f>Celdillas_Comparación!A375</f>
        <v>0</v>
      </c>
      <c r="B392" s="116">
        <f>Celdillas_Comparación!B375</f>
        <v>0</v>
      </c>
      <c r="C392" s="116">
        <f>Celdillas_Comparación!C375</f>
        <v>0</v>
      </c>
      <c r="D392" s="116" t="str">
        <f>Celdillas_Comparación!D375</f>
        <v/>
      </c>
      <c r="E392" s="116" t="str">
        <f>Celdillas_Comparación!E375</f>
        <v/>
      </c>
      <c r="F392" s="116" t="str">
        <f>Celdillas_Comparación!F375</f>
        <v/>
      </c>
      <c r="G392" s="118" t="str">
        <f t="shared" si="10"/>
        <v/>
      </c>
      <c r="H392" s="117" t="str">
        <f t="shared" si="11"/>
        <v/>
      </c>
    </row>
    <row r="393" spans="1:8" s="117" customFormat="1" x14ac:dyDescent="0.2">
      <c r="A393" s="116">
        <f>Celdillas_Comparación!A376</f>
        <v>0</v>
      </c>
      <c r="B393" s="116">
        <f>Celdillas_Comparación!B376</f>
        <v>0</v>
      </c>
      <c r="C393" s="116">
        <f>Celdillas_Comparación!C376</f>
        <v>0</v>
      </c>
      <c r="D393" s="116" t="str">
        <f>Celdillas_Comparación!D376</f>
        <v/>
      </c>
      <c r="E393" s="116" t="str">
        <f>Celdillas_Comparación!E376</f>
        <v/>
      </c>
      <c r="F393" s="116" t="str">
        <f>Celdillas_Comparación!F376</f>
        <v/>
      </c>
      <c r="G393" s="118" t="str">
        <f t="shared" si="10"/>
        <v/>
      </c>
      <c r="H393" s="117" t="str">
        <f t="shared" si="11"/>
        <v/>
      </c>
    </row>
    <row r="394" spans="1:8" s="117" customFormat="1" x14ac:dyDescent="0.2">
      <c r="A394" s="116">
        <f>Celdillas_Comparación!A377</f>
        <v>0</v>
      </c>
      <c r="B394" s="116">
        <f>Celdillas_Comparación!B377</f>
        <v>0</v>
      </c>
      <c r="C394" s="116">
        <f>Celdillas_Comparación!C377</f>
        <v>0</v>
      </c>
      <c r="D394" s="116" t="str">
        <f>Celdillas_Comparación!D377</f>
        <v/>
      </c>
      <c r="E394" s="116" t="str">
        <f>Celdillas_Comparación!E377</f>
        <v/>
      </c>
      <c r="F394" s="116" t="str">
        <f>Celdillas_Comparación!F377</f>
        <v/>
      </c>
      <c r="G394" s="118" t="str">
        <f t="shared" si="10"/>
        <v/>
      </c>
      <c r="H394" s="117" t="str">
        <f t="shared" si="11"/>
        <v/>
      </c>
    </row>
    <row r="395" spans="1:8" s="117" customFormat="1" x14ac:dyDescent="0.2">
      <c r="A395" s="116">
        <f>Celdillas_Comparación!A378</f>
        <v>0</v>
      </c>
      <c r="B395" s="116">
        <f>Celdillas_Comparación!B378</f>
        <v>0</v>
      </c>
      <c r="C395" s="116">
        <f>Celdillas_Comparación!C378</f>
        <v>0</v>
      </c>
      <c r="D395" s="116" t="str">
        <f>Celdillas_Comparación!D378</f>
        <v/>
      </c>
      <c r="E395" s="116" t="str">
        <f>Celdillas_Comparación!E378</f>
        <v/>
      </c>
      <c r="F395" s="116" t="str">
        <f>Celdillas_Comparación!F378</f>
        <v/>
      </c>
      <c r="G395" s="118" t="str">
        <f t="shared" si="10"/>
        <v/>
      </c>
      <c r="H395" s="117" t="str">
        <f t="shared" si="11"/>
        <v/>
      </c>
    </row>
    <row r="396" spans="1:8" s="117" customFormat="1" x14ac:dyDescent="0.2">
      <c r="A396" s="116">
        <f>Celdillas_Comparación!A379</f>
        <v>0</v>
      </c>
      <c r="B396" s="116">
        <f>Celdillas_Comparación!B379</f>
        <v>0</v>
      </c>
      <c r="C396" s="116">
        <f>Celdillas_Comparación!C379</f>
        <v>0</v>
      </c>
      <c r="D396" s="116" t="str">
        <f>Celdillas_Comparación!D379</f>
        <v/>
      </c>
      <c r="E396" s="116" t="str">
        <f>Celdillas_Comparación!E379</f>
        <v/>
      </c>
      <c r="F396" s="116" t="str">
        <f>Celdillas_Comparación!F379</f>
        <v/>
      </c>
      <c r="G396" s="118" t="str">
        <f t="shared" si="10"/>
        <v/>
      </c>
      <c r="H396" s="117" t="str">
        <f t="shared" si="11"/>
        <v/>
      </c>
    </row>
    <row r="397" spans="1:8" s="117" customFormat="1" x14ac:dyDescent="0.2">
      <c r="A397" s="116">
        <f>Celdillas_Comparación!A380</f>
        <v>0</v>
      </c>
      <c r="B397" s="116">
        <f>Celdillas_Comparación!B380</f>
        <v>0</v>
      </c>
      <c r="C397" s="116">
        <f>Celdillas_Comparación!C380</f>
        <v>0</v>
      </c>
      <c r="D397" s="116" t="str">
        <f>Celdillas_Comparación!D380</f>
        <v/>
      </c>
      <c r="E397" s="116" t="str">
        <f>Celdillas_Comparación!E380</f>
        <v/>
      </c>
      <c r="F397" s="116" t="str">
        <f>Celdillas_Comparación!F380</f>
        <v/>
      </c>
      <c r="G397" s="118" t="str">
        <f t="shared" si="10"/>
        <v/>
      </c>
      <c r="H397" s="117" t="str">
        <f t="shared" si="11"/>
        <v/>
      </c>
    </row>
    <row r="398" spans="1:8" s="117" customFormat="1" x14ac:dyDescent="0.2">
      <c r="A398" s="116">
        <f>Celdillas_Comparación!A381</f>
        <v>0</v>
      </c>
      <c r="B398" s="116">
        <f>Celdillas_Comparación!B381</f>
        <v>0</v>
      </c>
      <c r="C398" s="116">
        <f>Celdillas_Comparación!C381</f>
        <v>0</v>
      </c>
      <c r="D398" s="116" t="str">
        <f>Celdillas_Comparación!D381</f>
        <v/>
      </c>
      <c r="E398" s="116" t="str">
        <f>Celdillas_Comparación!E381</f>
        <v/>
      </c>
      <c r="F398" s="116" t="str">
        <f>Celdillas_Comparación!F381</f>
        <v/>
      </c>
      <c r="G398" s="118" t="str">
        <f t="shared" si="10"/>
        <v/>
      </c>
      <c r="H398" s="117" t="str">
        <f t="shared" si="11"/>
        <v/>
      </c>
    </row>
    <row r="399" spans="1:8" s="117" customFormat="1" x14ac:dyDescent="0.2">
      <c r="A399" s="116">
        <f>Celdillas_Comparación!A382</f>
        <v>0</v>
      </c>
      <c r="B399" s="116">
        <f>Celdillas_Comparación!B382</f>
        <v>0</v>
      </c>
      <c r="C399" s="116">
        <f>Celdillas_Comparación!C382</f>
        <v>0</v>
      </c>
      <c r="D399" s="116" t="str">
        <f>Celdillas_Comparación!D382</f>
        <v/>
      </c>
      <c r="E399" s="116" t="str">
        <f>Celdillas_Comparación!E382</f>
        <v/>
      </c>
      <c r="F399" s="116" t="str">
        <f>Celdillas_Comparación!F382</f>
        <v/>
      </c>
      <c r="G399" s="118" t="str">
        <f t="shared" si="10"/>
        <v/>
      </c>
      <c r="H399" s="117" t="str">
        <f t="shared" si="11"/>
        <v/>
      </c>
    </row>
    <row r="400" spans="1:8" s="117" customFormat="1" x14ac:dyDescent="0.2">
      <c r="A400" s="116">
        <f>Celdillas_Comparación!A383</f>
        <v>0</v>
      </c>
      <c r="B400" s="116">
        <f>Celdillas_Comparación!B383</f>
        <v>0</v>
      </c>
      <c r="C400" s="116">
        <f>Celdillas_Comparación!C383</f>
        <v>0</v>
      </c>
      <c r="D400" s="116" t="str">
        <f>Celdillas_Comparación!D383</f>
        <v/>
      </c>
      <c r="E400" s="116" t="str">
        <f>Celdillas_Comparación!E383</f>
        <v/>
      </c>
      <c r="F400" s="116" t="str">
        <f>Celdillas_Comparación!F383</f>
        <v/>
      </c>
      <c r="G400" s="118" t="str">
        <f t="shared" si="10"/>
        <v/>
      </c>
      <c r="H400" s="117" t="str">
        <f t="shared" si="11"/>
        <v/>
      </c>
    </row>
    <row r="401" spans="1:8" s="117" customFormat="1" x14ac:dyDescent="0.2">
      <c r="A401" s="116">
        <f>Celdillas_Comparación!A384</f>
        <v>0</v>
      </c>
      <c r="B401" s="116">
        <f>Celdillas_Comparación!B384</f>
        <v>0</v>
      </c>
      <c r="C401" s="116">
        <f>Celdillas_Comparación!C384</f>
        <v>0</v>
      </c>
      <c r="D401" s="116" t="str">
        <f>Celdillas_Comparación!D384</f>
        <v/>
      </c>
      <c r="E401" s="116" t="str">
        <f>Celdillas_Comparación!E384</f>
        <v/>
      </c>
      <c r="F401" s="116" t="str">
        <f>Celdillas_Comparación!F384</f>
        <v/>
      </c>
      <c r="G401" s="118" t="str">
        <f t="shared" si="10"/>
        <v/>
      </c>
      <c r="H401" s="117" t="str">
        <f t="shared" si="11"/>
        <v/>
      </c>
    </row>
    <row r="402" spans="1:8" s="117" customFormat="1" x14ac:dyDescent="0.2">
      <c r="A402" s="116">
        <f>Celdillas_Comparación!A385</f>
        <v>0</v>
      </c>
      <c r="B402" s="116">
        <f>Celdillas_Comparación!B385</f>
        <v>0</v>
      </c>
      <c r="C402" s="116">
        <f>Celdillas_Comparación!C385</f>
        <v>0</v>
      </c>
      <c r="D402" s="116" t="str">
        <f>Celdillas_Comparación!D385</f>
        <v/>
      </c>
      <c r="E402" s="116" t="str">
        <f>Celdillas_Comparación!E385</f>
        <v/>
      </c>
      <c r="F402" s="116" t="str">
        <f>Celdillas_Comparación!F385</f>
        <v/>
      </c>
      <c r="G402" s="118" t="str">
        <f t="shared" si="10"/>
        <v/>
      </c>
      <c r="H402" s="117" t="str">
        <f t="shared" si="11"/>
        <v/>
      </c>
    </row>
    <row r="403" spans="1:8" s="117" customFormat="1" x14ac:dyDescent="0.2">
      <c r="A403" s="116">
        <f>Celdillas_Comparación!A386</f>
        <v>0</v>
      </c>
      <c r="B403" s="116">
        <f>Celdillas_Comparación!B386</f>
        <v>0</v>
      </c>
      <c r="C403" s="116">
        <f>Celdillas_Comparación!C386</f>
        <v>0</v>
      </c>
      <c r="D403" s="116" t="str">
        <f>Celdillas_Comparación!D386</f>
        <v/>
      </c>
      <c r="E403" s="116" t="str">
        <f>Celdillas_Comparación!E386</f>
        <v/>
      </c>
      <c r="F403" s="116" t="str">
        <f>Celdillas_Comparación!F386</f>
        <v/>
      </c>
      <c r="G403" s="118" t="str">
        <f t="shared" si="10"/>
        <v/>
      </c>
      <c r="H403" s="117" t="str">
        <f t="shared" si="11"/>
        <v/>
      </c>
    </row>
    <row r="404" spans="1:8" s="117" customFormat="1" x14ac:dyDescent="0.2">
      <c r="A404" s="116">
        <f>Celdillas_Comparación!A387</f>
        <v>0</v>
      </c>
      <c r="B404" s="116">
        <f>Celdillas_Comparación!B387</f>
        <v>0</v>
      </c>
      <c r="C404" s="116">
        <f>Celdillas_Comparación!C387</f>
        <v>0</v>
      </c>
      <c r="D404" s="116" t="str">
        <f>Celdillas_Comparación!D387</f>
        <v/>
      </c>
      <c r="E404" s="116" t="str">
        <f>Celdillas_Comparación!E387</f>
        <v/>
      </c>
      <c r="F404" s="116" t="str">
        <f>Celdillas_Comparación!F387</f>
        <v/>
      </c>
      <c r="G404" s="118" t="str">
        <f t="shared" si="10"/>
        <v/>
      </c>
      <c r="H404" s="117" t="str">
        <f t="shared" si="11"/>
        <v/>
      </c>
    </row>
    <row r="405" spans="1:8" s="117" customFormat="1" x14ac:dyDescent="0.2">
      <c r="A405" s="116">
        <f>Celdillas_Comparación!A388</f>
        <v>0</v>
      </c>
      <c r="B405" s="116">
        <f>Celdillas_Comparación!B388</f>
        <v>0</v>
      </c>
      <c r="C405" s="116">
        <f>Celdillas_Comparación!C388</f>
        <v>0</v>
      </c>
      <c r="D405" s="116" t="str">
        <f>Celdillas_Comparación!D388</f>
        <v/>
      </c>
      <c r="E405" s="116" t="str">
        <f>Celdillas_Comparación!E388</f>
        <v/>
      </c>
      <c r="F405" s="116" t="str">
        <f>Celdillas_Comparación!F388</f>
        <v/>
      </c>
      <c r="G405" s="118" t="str">
        <f t="shared" ref="G405:G418" si="12">IF(OR(A405="",B405="",C405="",D405="",E405="",F405=""),"",G404+1)</f>
        <v/>
      </c>
      <c r="H405" s="117" t="str">
        <f t="shared" ref="H405:H418" si="13">IF(AND(A405&gt;=$A$14,A405&lt;=$A$15,B405&gt;=$B$14,B405&lt;=$B$15,C405&gt;=$C$14,C405&lt;=$C$15,D405&gt;=$D$14,D405&lt;=$D$15,E405&gt;=$E$14,E405&lt;=$E$15,F405&gt;=$F$14,F405&lt;=$F$15),"COINCIDENCIA","")</f>
        <v/>
      </c>
    </row>
    <row r="406" spans="1:8" s="117" customFormat="1" x14ac:dyDescent="0.2">
      <c r="A406" s="116">
        <f>Celdillas_Comparación!A389</f>
        <v>0</v>
      </c>
      <c r="B406" s="116">
        <f>Celdillas_Comparación!B389</f>
        <v>0</v>
      </c>
      <c r="C406" s="116">
        <f>Celdillas_Comparación!C389</f>
        <v>0</v>
      </c>
      <c r="D406" s="116" t="str">
        <f>Celdillas_Comparación!D389</f>
        <v/>
      </c>
      <c r="E406" s="116" t="str">
        <f>Celdillas_Comparación!E389</f>
        <v/>
      </c>
      <c r="F406" s="116" t="str">
        <f>Celdillas_Comparación!F389</f>
        <v/>
      </c>
      <c r="G406" s="118" t="str">
        <f t="shared" si="12"/>
        <v/>
      </c>
      <c r="H406" s="117" t="str">
        <f t="shared" si="13"/>
        <v/>
      </c>
    </row>
    <row r="407" spans="1:8" s="117" customFormat="1" x14ac:dyDescent="0.2">
      <c r="A407" s="116">
        <f>Celdillas_Comparación!A390</f>
        <v>0</v>
      </c>
      <c r="B407" s="116">
        <f>Celdillas_Comparación!B390</f>
        <v>0</v>
      </c>
      <c r="C407" s="116">
        <f>Celdillas_Comparación!C390</f>
        <v>0</v>
      </c>
      <c r="D407" s="116" t="str">
        <f>Celdillas_Comparación!D390</f>
        <v/>
      </c>
      <c r="E407" s="116" t="str">
        <f>Celdillas_Comparación!E390</f>
        <v/>
      </c>
      <c r="F407" s="116" t="str">
        <f>Celdillas_Comparación!F390</f>
        <v/>
      </c>
      <c r="G407" s="118" t="str">
        <f t="shared" si="12"/>
        <v/>
      </c>
      <c r="H407" s="117" t="str">
        <f t="shared" si="13"/>
        <v/>
      </c>
    </row>
    <row r="408" spans="1:8" s="117" customFormat="1" x14ac:dyDescent="0.2">
      <c r="A408" s="116">
        <f>Celdillas_Comparación!A391</f>
        <v>0</v>
      </c>
      <c r="B408" s="116">
        <f>Celdillas_Comparación!B391</f>
        <v>0</v>
      </c>
      <c r="C408" s="116">
        <f>Celdillas_Comparación!C391</f>
        <v>0</v>
      </c>
      <c r="D408" s="116" t="str">
        <f>Celdillas_Comparación!D391</f>
        <v/>
      </c>
      <c r="E408" s="116" t="str">
        <f>Celdillas_Comparación!E391</f>
        <v/>
      </c>
      <c r="F408" s="116" t="str">
        <f>Celdillas_Comparación!F391</f>
        <v/>
      </c>
      <c r="G408" s="118" t="str">
        <f t="shared" si="12"/>
        <v/>
      </c>
      <c r="H408" s="117" t="str">
        <f t="shared" si="13"/>
        <v/>
      </c>
    </row>
    <row r="409" spans="1:8" s="117" customFormat="1" x14ac:dyDescent="0.2">
      <c r="A409" s="116">
        <f>Celdillas_Comparación!A392</f>
        <v>0</v>
      </c>
      <c r="B409" s="116">
        <f>Celdillas_Comparación!B392</f>
        <v>0</v>
      </c>
      <c r="C409" s="116">
        <f>Celdillas_Comparación!C392</f>
        <v>0</v>
      </c>
      <c r="D409" s="116" t="str">
        <f>Celdillas_Comparación!D392</f>
        <v/>
      </c>
      <c r="E409" s="116" t="str">
        <f>Celdillas_Comparación!E392</f>
        <v/>
      </c>
      <c r="F409" s="116" t="str">
        <f>Celdillas_Comparación!F392</f>
        <v/>
      </c>
      <c r="G409" s="118" t="str">
        <f t="shared" si="12"/>
        <v/>
      </c>
      <c r="H409" s="117" t="str">
        <f t="shared" si="13"/>
        <v/>
      </c>
    </row>
    <row r="410" spans="1:8" s="117" customFormat="1" x14ac:dyDescent="0.2">
      <c r="A410" s="116">
        <f>Celdillas_Comparación!A393</f>
        <v>0</v>
      </c>
      <c r="B410" s="116">
        <f>Celdillas_Comparación!B393</f>
        <v>0</v>
      </c>
      <c r="C410" s="116">
        <f>Celdillas_Comparación!C393</f>
        <v>0</v>
      </c>
      <c r="D410" s="116" t="str">
        <f>Celdillas_Comparación!D393</f>
        <v/>
      </c>
      <c r="E410" s="116" t="str">
        <f>Celdillas_Comparación!E393</f>
        <v/>
      </c>
      <c r="F410" s="116" t="str">
        <f>Celdillas_Comparación!F393</f>
        <v/>
      </c>
      <c r="G410" s="118" t="str">
        <f t="shared" si="12"/>
        <v/>
      </c>
      <c r="H410" s="117" t="str">
        <f t="shared" si="13"/>
        <v/>
      </c>
    </row>
    <row r="411" spans="1:8" s="117" customFormat="1" x14ac:dyDescent="0.2">
      <c r="A411" s="116">
        <f>Celdillas_Comparación!A394</f>
        <v>0</v>
      </c>
      <c r="B411" s="116">
        <f>Celdillas_Comparación!B394</f>
        <v>0</v>
      </c>
      <c r="C411" s="116">
        <f>Celdillas_Comparación!C394</f>
        <v>0</v>
      </c>
      <c r="D411" s="116" t="str">
        <f>Celdillas_Comparación!D394</f>
        <v/>
      </c>
      <c r="E411" s="116" t="str">
        <f>Celdillas_Comparación!E394</f>
        <v/>
      </c>
      <c r="F411" s="116" t="str">
        <f>Celdillas_Comparación!F394</f>
        <v/>
      </c>
      <c r="G411" s="118" t="str">
        <f t="shared" si="12"/>
        <v/>
      </c>
      <c r="H411" s="117" t="str">
        <f t="shared" si="13"/>
        <v/>
      </c>
    </row>
    <row r="412" spans="1:8" s="117" customFormat="1" x14ac:dyDescent="0.2">
      <c r="A412" s="116">
        <f>Celdillas_Comparación!A395</f>
        <v>0</v>
      </c>
      <c r="B412" s="116">
        <f>Celdillas_Comparación!B395</f>
        <v>0</v>
      </c>
      <c r="C412" s="116">
        <f>Celdillas_Comparación!C395</f>
        <v>0</v>
      </c>
      <c r="D412" s="116" t="str">
        <f>Celdillas_Comparación!D395</f>
        <v/>
      </c>
      <c r="E412" s="116" t="str">
        <f>Celdillas_Comparación!E395</f>
        <v/>
      </c>
      <c r="F412" s="116" t="str">
        <f>Celdillas_Comparación!F395</f>
        <v/>
      </c>
      <c r="G412" s="118" t="str">
        <f t="shared" si="12"/>
        <v/>
      </c>
      <c r="H412" s="117" t="str">
        <f t="shared" si="13"/>
        <v/>
      </c>
    </row>
    <row r="413" spans="1:8" s="117" customFormat="1" x14ac:dyDescent="0.2">
      <c r="A413" s="116">
        <f>Celdillas_Comparación!A396</f>
        <v>0</v>
      </c>
      <c r="B413" s="116">
        <f>Celdillas_Comparación!B396</f>
        <v>0</v>
      </c>
      <c r="C413" s="116">
        <f>Celdillas_Comparación!C396</f>
        <v>0</v>
      </c>
      <c r="D413" s="116" t="str">
        <f>Celdillas_Comparación!D396</f>
        <v/>
      </c>
      <c r="E413" s="116" t="str">
        <f>Celdillas_Comparación!E396</f>
        <v/>
      </c>
      <c r="F413" s="116" t="str">
        <f>Celdillas_Comparación!F396</f>
        <v/>
      </c>
      <c r="G413" s="118" t="str">
        <f t="shared" si="12"/>
        <v/>
      </c>
      <c r="H413" s="117" t="str">
        <f t="shared" si="13"/>
        <v/>
      </c>
    </row>
    <row r="414" spans="1:8" s="117" customFormat="1" x14ac:dyDescent="0.2">
      <c r="A414" s="116">
        <f>Celdillas_Comparación!A397</f>
        <v>0</v>
      </c>
      <c r="B414" s="116">
        <f>Celdillas_Comparación!B397</f>
        <v>0</v>
      </c>
      <c r="C414" s="116">
        <f>Celdillas_Comparación!C397</f>
        <v>0</v>
      </c>
      <c r="D414" s="116" t="str">
        <f>Celdillas_Comparación!D397</f>
        <v/>
      </c>
      <c r="E414" s="116" t="str">
        <f>Celdillas_Comparación!E397</f>
        <v/>
      </c>
      <c r="F414" s="116" t="str">
        <f>Celdillas_Comparación!F397</f>
        <v/>
      </c>
      <c r="G414" s="118" t="str">
        <f t="shared" si="12"/>
        <v/>
      </c>
      <c r="H414" s="117" t="str">
        <f t="shared" si="13"/>
        <v/>
      </c>
    </row>
    <row r="415" spans="1:8" s="117" customFormat="1" x14ac:dyDescent="0.2">
      <c r="A415" s="116">
        <f>Celdillas_Comparación!A398</f>
        <v>0</v>
      </c>
      <c r="B415" s="116">
        <f>Celdillas_Comparación!B398</f>
        <v>0</v>
      </c>
      <c r="C415" s="116">
        <f>Celdillas_Comparación!C398</f>
        <v>0</v>
      </c>
      <c r="D415" s="116" t="str">
        <f>Celdillas_Comparación!D398</f>
        <v/>
      </c>
      <c r="E415" s="116" t="str">
        <f>Celdillas_Comparación!E398</f>
        <v/>
      </c>
      <c r="F415" s="116" t="str">
        <f>Celdillas_Comparación!F398</f>
        <v/>
      </c>
      <c r="G415" s="118" t="str">
        <f t="shared" si="12"/>
        <v/>
      </c>
      <c r="H415" s="117" t="str">
        <f t="shared" si="13"/>
        <v/>
      </c>
    </row>
    <row r="416" spans="1:8" s="117" customFormat="1" x14ac:dyDescent="0.2">
      <c r="A416" s="116">
        <f>Celdillas_Comparación!A399</f>
        <v>0</v>
      </c>
      <c r="B416" s="116">
        <f>Celdillas_Comparación!B399</f>
        <v>0</v>
      </c>
      <c r="C416" s="116">
        <f>Celdillas_Comparación!C399</f>
        <v>0</v>
      </c>
      <c r="D416" s="116" t="str">
        <f>Celdillas_Comparación!D399</f>
        <v/>
      </c>
      <c r="E416" s="116" t="str">
        <f>Celdillas_Comparación!E399</f>
        <v/>
      </c>
      <c r="F416" s="116" t="str">
        <f>Celdillas_Comparación!F399</f>
        <v/>
      </c>
      <c r="G416" s="118" t="str">
        <f t="shared" si="12"/>
        <v/>
      </c>
      <c r="H416" s="117" t="str">
        <f t="shared" si="13"/>
        <v/>
      </c>
    </row>
    <row r="417" spans="1:8" s="117" customFormat="1" x14ac:dyDescent="0.2">
      <c r="A417" s="116">
        <f>Celdillas_Comparación!A400</f>
        <v>0</v>
      </c>
      <c r="B417" s="116">
        <f>Celdillas_Comparación!B400</f>
        <v>0</v>
      </c>
      <c r="C417" s="116">
        <f>Celdillas_Comparación!C400</f>
        <v>0</v>
      </c>
      <c r="D417" s="116" t="str">
        <f>Celdillas_Comparación!D400</f>
        <v/>
      </c>
      <c r="E417" s="116" t="str">
        <f>Celdillas_Comparación!E400</f>
        <v/>
      </c>
      <c r="F417" s="116" t="str">
        <f>Celdillas_Comparación!F400</f>
        <v/>
      </c>
      <c r="G417" s="118" t="str">
        <f t="shared" si="12"/>
        <v/>
      </c>
      <c r="H417" s="117" t="str">
        <f t="shared" si="13"/>
        <v/>
      </c>
    </row>
    <row r="418" spans="1:8" s="117" customFormat="1" x14ac:dyDescent="0.2">
      <c r="A418" s="116">
        <f>Celdillas_Comparación!A401</f>
        <v>0</v>
      </c>
      <c r="B418" s="116">
        <f>Celdillas_Comparación!B401</f>
        <v>0</v>
      </c>
      <c r="C418" s="116">
        <f>Celdillas_Comparación!C401</f>
        <v>0</v>
      </c>
      <c r="D418" s="116" t="str">
        <f>Celdillas_Comparación!D401</f>
        <v/>
      </c>
      <c r="E418" s="116" t="str">
        <f>Celdillas_Comparación!E401</f>
        <v/>
      </c>
      <c r="F418" s="116" t="str">
        <f>Celdillas_Comparación!F401</f>
        <v/>
      </c>
      <c r="G418" s="118" t="str">
        <f t="shared" si="12"/>
        <v/>
      </c>
      <c r="H418" s="117" t="str">
        <f t="shared" si="13"/>
        <v/>
      </c>
    </row>
  </sheetData>
  <sheetProtection algorithmName="SHA-512" hashValue="ydYIhyquaEyVykUqfqzI+3w0RG4g6BKG0cM61PsCwf9Y+5s7yCtYFTY4g2aEgUfQdDD2Il05/1+t0jf2iI8N5w==" saltValue="I4uq9kGOB+lZXASDLVWeNw==" spinCount="100000" sheet="1" objects="1" scenarios="1"/>
  <autoFilter ref="A19:H19" xr:uid="{00000000-0009-0000-0000-000004000000}"/>
  <mergeCells count="1">
    <mergeCell ref="A18:G18"/>
  </mergeCells>
  <conditionalFormatting sqref="D20:D418">
    <cfRule type="cellIs" dxfId="7" priority="11" operator="between">
      <formula>$D$14</formula>
      <formula>$D$15</formula>
    </cfRule>
  </conditionalFormatting>
  <conditionalFormatting sqref="E20:E418">
    <cfRule type="cellIs" dxfId="6" priority="10" operator="between">
      <formula>$E$14</formula>
      <formula>$E$15</formula>
    </cfRule>
  </conditionalFormatting>
  <conditionalFormatting sqref="F20:F418">
    <cfRule type="cellIs" dxfId="5" priority="9" operator="between">
      <formula>$F$14</formula>
      <formula>$F$15</formula>
    </cfRule>
  </conditionalFormatting>
  <conditionalFormatting sqref="H20:H418">
    <cfRule type="cellIs" dxfId="4" priority="8" operator="equal">
      <formula>"COINCIDENCIA"</formula>
    </cfRule>
  </conditionalFormatting>
  <conditionalFormatting sqref="F2">
    <cfRule type="cellIs" dxfId="3" priority="7" operator="greaterThan">
      <formula>0</formula>
    </cfRule>
  </conditionalFormatting>
  <conditionalFormatting sqref="A20:A418">
    <cfRule type="cellIs" dxfId="2" priority="6" operator="between">
      <formula>$A$14</formula>
      <formula>$A$15</formula>
    </cfRule>
  </conditionalFormatting>
  <conditionalFormatting sqref="B20:B418">
    <cfRule type="cellIs" dxfId="1" priority="5" operator="between">
      <formula>$B$14</formula>
      <formula>$B$15</formula>
    </cfRule>
  </conditionalFormatting>
  <conditionalFormatting sqref="C20:C418">
    <cfRule type="cellIs" dxfId="0" priority="4" operator="between">
      <formula>$C$14</formula>
      <formula>$C$15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1"/>
  <sheetViews>
    <sheetView workbookViewId="0">
      <selection activeCell="A2" sqref="A2"/>
    </sheetView>
  </sheetViews>
  <sheetFormatPr baseColWidth="10" defaultRowHeight="12.75" x14ac:dyDescent="0.2"/>
  <cols>
    <col min="4" max="4" width="14" customWidth="1"/>
    <col min="260" max="260" width="14" customWidth="1"/>
    <col min="516" max="516" width="14" customWidth="1"/>
    <col min="772" max="772" width="14" customWidth="1"/>
    <col min="1028" max="1028" width="14" customWidth="1"/>
    <col min="1284" max="1284" width="14" customWidth="1"/>
    <col min="1540" max="1540" width="14" customWidth="1"/>
    <col min="1796" max="1796" width="14" customWidth="1"/>
    <col min="2052" max="2052" width="14" customWidth="1"/>
    <col min="2308" max="2308" width="14" customWidth="1"/>
    <col min="2564" max="2564" width="14" customWidth="1"/>
    <col min="2820" max="2820" width="14" customWidth="1"/>
    <col min="3076" max="3076" width="14" customWidth="1"/>
    <col min="3332" max="3332" width="14" customWidth="1"/>
    <col min="3588" max="3588" width="14" customWidth="1"/>
    <col min="3844" max="3844" width="14" customWidth="1"/>
    <col min="4100" max="4100" width="14" customWidth="1"/>
    <col min="4356" max="4356" width="14" customWidth="1"/>
    <col min="4612" max="4612" width="14" customWidth="1"/>
    <col min="4868" max="4868" width="14" customWidth="1"/>
    <col min="5124" max="5124" width="14" customWidth="1"/>
    <col min="5380" max="5380" width="14" customWidth="1"/>
    <col min="5636" max="5636" width="14" customWidth="1"/>
    <col min="5892" max="5892" width="14" customWidth="1"/>
    <col min="6148" max="6148" width="14" customWidth="1"/>
    <col min="6404" max="6404" width="14" customWidth="1"/>
    <col min="6660" max="6660" width="14" customWidth="1"/>
    <col min="6916" max="6916" width="14" customWidth="1"/>
    <col min="7172" max="7172" width="14" customWidth="1"/>
    <col min="7428" max="7428" width="14" customWidth="1"/>
    <col min="7684" max="7684" width="14" customWidth="1"/>
    <col min="7940" max="7940" width="14" customWidth="1"/>
    <col min="8196" max="8196" width="14" customWidth="1"/>
    <col min="8452" max="8452" width="14" customWidth="1"/>
    <col min="8708" max="8708" width="14" customWidth="1"/>
    <col min="8964" max="8964" width="14" customWidth="1"/>
    <col min="9220" max="9220" width="14" customWidth="1"/>
    <col min="9476" max="9476" width="14" customWidth="1"/>
    <col min="9732" max="9732" width="14" customWidth="1"/>
    <col min="9988" max="9988" width="14" customWidth="1"/>
    <col min="10244" max="10244" width="14" customWidth="1"/>
    <col min="10500" max="10500" width="14" customWidth="1"/>
    <col min="10756" max="10756" width="14" customWidth="1"/>
    <col min="11012" max="11012" width="14" customWidth="1"/>
    <col min="11268" max="11268" width="14" customWidth="1"/>
    <col min="11524" max="11524" width="14" customWidth="1"/>
    <col min="11780" max="11780" width="14" customWidth="1"/>
    <col min="12036" max="12036" width="14" customWidth="1"/>
    <col min="12292" max="12292" width="14" customWidth="1"/>
    <col min="12548" max="12548" width="14" customWidth="1"/>
    <col min="12804" max="12804" width="14" customWidth="1"/>
    <col min="13060" max="13060" width="14" customWidth="1"/>
    <col min="13316" max="13316" width="14" customWidth="1"/>
    <col min="13572" max="13572" width="14" customWidth="1"/>
    <col min="13828" max="13828" width="14" customWidth="1"/>
    <col min="14084" max="14084" width="14" customWidth="1"/>
    <col min="14340" max="14340" width="14" customWidth="1"/>
    <col min="14596" max="14596" width="14" customWidth="1"/>
    <col min="14852" max="14852" width="14" customWidth="1"/>
    <col min="15108" max="15108" width="14" customWidth="1"/>
    <col min="15364" max="15364" width="14" customWidth="1"/>
    <col min="15620" max="15620" width="14" customWidth="1"/>
    <col min="15876" max="15876" width="14" customWidth="1"/>
    <col min="16132" max="16132" width="14" customWidth="1"/>
  </cols>
  <sheetData>
    <row r="1" spans="1:8" x14ac:dyDescent="0.2">
      <c r="A1" t="s">
        <v>41</v>
      </c>
    </row>
    <row r="3" spans="1:8" x14ac:dyDescent="0.2">
      <c r="D3" s="39" t="s">
        <v>42</v>
      </c>
    </row>
    <row r="4" spans="1:8" ht="17.25" x14ac:dyDescent="0.25">
      <c r="D4" s="40" t="s">
        <v>43</v>
      </c>
    </row>
    <row r="6" spans="1:8" s="41" customFormat="1" x14ac:dyDescent="0.2">
      <c r="B6" s="42" t="s">
        <v>44</v>
      </c>
      <c r="C6" s="43" t="s">
        <v>45</v>
      </c>
      <c r="D6" s="43" t="s">
        <v>46</v>
      </c>
      <c r="E6" s="43" t="s">
        <v>47</v>
      </c>
      <c r="F6" s="43"/>
    </row>
    <row r="7" spans="1:8" x14ac:dyDescent="0.2">
      <c r="B7" s="44">
        <v>1</v>
      </c>
      <c r="C7" s="44" t="s">
        <v>38</v>
      </c>
      <c r="D7" s="44" t="s">
        <v>48</v>
      </c>
      <c r="E7" s="44">
        <v>1.0079400000000001</v>
      </c>
      <c r="F7" s="44"/>
      <c r="H7" s="27"/>
    </row>
    <row r="8" spans="1:8" x14ac:dyDescent="0.2">
      <c r="B8" s="44">
        <v>2</v>
      </c>
      <c r="C8" s="44" t="s">
        <v>49</v>
      </c>
      <c r="D8" s="44" t="s">
        <v>50</v>
      </c>
      <c r="E8" s="44">
        <v>4.0026020000000004</v>
      </c>
      <c r="F8" s="44"/>
    </row>
    <row r="9" spans="1:8" x14ac:dyDescent="0.2">
      <c r="B9" s="44">
        <v>3</v>
      </c>
      <c r="C9" s="44" t="s">
        <v>51</v>
      </c>
      <c r="D9" s="44" t="s">
        <v>52</v>
      </c>
      <c r="E9" s="44">
        <v>6.9409999999999998</v>
      </c>
      <c r="F9" s="44"/>
      <c r="H9" s="27"/>
    </row>
    <row r="10" spans="1:8" x14ac:dyDescent="0.2">
      <c r="B10" s="44">
        <v>4</v>
      </c>
      <c r="C10" s="44" t="s">
        <v>53</v>
      </c>
      <c r="D10" s="44" t="s">
        <v>54</v>
      </c>
      <c r="E10" s="44">
        <v>9.0121819999999992</v>
      </c>
    </row>
    <row r="11" spans="1:8" x14ac:dyDescent="0.2">
      <c r="B11" s="44">
        <v>5</v>
      </c>
      <c r="C11" s="44" t="s">
        <v>55</v>
      </c>
      <c r="D11" s="44" t="s">
        <v>56</v>
      </c>
      <c r="E11" s="44">
        <v>10.811</v>
      </c>
      <c r="F11" s="44"/>
    </row>
    <row r="12" spans="1:8" x14ac:dyDescent="0.2">
      <c r="B12" s="44">
        <v>6</v>
      </c>
      <c r="C12" s="44" t="s">
        <v>37</v>
      </c>
      <c r="D12" s="44" t="s">
        <v>57</v>
      </c>
      <c r="E12" s="44">
        <v>12.0107</v>
      </c>
      <c r="F12" s="44"/>
    </row>
    <row r="13" spans="1:8" x14ac:dyDescent="0.2">
      <c r="B13" s="44">
        <v>7</v>
      </c>
      <c r="C13" s="44" t="s">
        <v>40</v>
      </c>
      <c r="D13" s="44" t="s">
        <v>58</v>
      </c>
      <c r="E13" s="44">
        <v>14.0067</v>
      </c>
      <c r="F13" s="44"/>
    </row>
    <row r="14" spans="1:8" x14ac:dyDescent="0.2">
      <c r="B14" s="44">
        <v>8</v>
      </c>
      <c r="C14" s="44" t="s">
        <v>39</v>
      </c>
      <c r="D14" s="44" t="s">
        <v>59</v>
      </c>
      <c r="E14" s="44">
        <v>15.9994</v>
      </c>
      <c r="F14" s="44"/>
    </row>
    <row r="15" spans="1:8" x14ac:dyDescent="0.2">
      <c r="B15" s="44">
        <v>9</v>
      </c>
      <c r="C15" s="44" t="s">
        <v>60</v>
      </c>
      <c r="D15" s="44" t="s">
        <v>61</v>
      </c>
      <c r="E15" s="44">
        <v>18.998403199999998</v>
      </c>
    </row>
    <row r="16" spans="1:8" x14ac:dyDescent="0.2">
      <c r="B16" s="44">
        <v>10</v>
      </c>
      <c r="C16" s="44" t="s">
        <v>62</v>
      </c>
      <c r="D16" s="44" t="s">
        <v>63</v>
      </c>
      <c r="E16" s="44">
        <v>20.1797</v>
      </c>
      <c r="F16" s="44"/>
    </row>
    <row r="17" spans="2:9" x14ac:dyDescent="0.2">
      <c r="B17" s="44">
        <v>11</v>
      </c>
      <c r="C17" s="44" t="s">
        <v>64</v>
      </c>
      <c r="D17" s="44" t="s">
        <v>65</v>
      </c>
      <c r="E17" s="44">
        <v>22.98977</v>
      </c>
      <c r="H17" s="27"/>
    </row>
    <row r="18" spans="2:9" x14ac:dyDescent="0.2">
      <c r="B18" s="44">
        <v>12</v>
      </c>
      <c r="C18" s="44" t="s">
        <v>66</v>
      </c>
      <c r="D18" s="44" t="s">
        <v>67</v>
      </c>
      <c r="E18" s="44">
        <v>24.305</v>
      </c>
      <c r="H18" s="27"/>
    </row>
    <row r="19" spans="2:9" x14ac:dyDescent="0.2">
      <c r="B19" s="44">
        <v>13</v>
      </c>
      <c r="C19" s="44" t="s">
        <v>68</v>
      </c>
      <c r="D19" s="44" t="s">
        <v>69</v>
      </c>
      <c r="E19" s="44">
        <v>26.981538</v>
      </c>
      <c r="H19" s="27"/>
      <c r="I19" s="27"/>
    </row>
    <row r="20" spans="2:9" x14ac:dyDescent="0.2">
      <c r="B20" s="44">
        <v>14</v>
      </c>
      <c r="C20" s="44" t="s">
        <v>70</v>
      </c>
      <c r="D20" s="44" t="s">
        <v>71</v>
      </c>
      <c r="E20" s="44">
        <v>28.0855</v>
      </c>
      <c r="F20" s="44"/>
      <c r="H20" s="27"/>
    </row>
    <row r="21" spans="2:9" x14ac:dyDescent="0.2">
      <c r="B21" s="44">
        <v>15</v>
      </c>
      <c r="C21" s="44" t="s">
        <v>72</v>
      </c>
      <c r="D21" s="44" t="s">
        <v>73</v>
      </c>
      <c r="E21" s="44">
        <v>30.973761</v>
      </c>
    </row>
    <row r="22" spans="2:9" x14ac:dyDescent="0.2">
      <c r="B22" s="44">
        <v>16</v>
      </c>
      <c r="C22" s="44" t="s">
        <v>74</v>
      </c>
      <c r="D22" s="44" t="s">
        <v>75</v>
      </c>
      <c r="E22" s="44">
        <v>32.064999999999998</v>
      </c>
      <c r="F22" s="44"/>
    </row>
    <row r="23" spans="2:9" x14ac:dyDescent="0.2">
      <c r="B23" s="44">
        <v>17</v>
      </c>
      <c r="C23" s="44" t="s">
        <v>76</v>
      </c>
      <c r="D23" s="44" t="s">
        <v>77</v>
      </c>
      <c r="E23" s="44">
        <v>35.453000000000003</v>
      </c>
      <c r="F23" s="44"/>
    </row>
    <row r="24" spans="2:9" x14ac:dyDescent="0.2">
      <c r="B24" s="44">
        <v>18</v>
      </c>
      <c r="C24" s="44" t="s">
        <v>78</v>
      </c>
      <c r="D24" s="44" t="s">
        <v>79</v>
      </c>
      <c r="E24" s="44">
        <v>39.948</v>
      </c>
      <c r="F24" s="44"/>
    </row>
    <row r="25" spans="2:9" x14ac:dyDescent="0.2">
      <c r="B25" s="44">
        <v>19</v>
      </c>
      <c r="C25" s="44" t="s">
        <v>80</v>
      </c>
      <c r="D25" s="44" t="s">
        <v>81</v>
      </c>
      <c r="E25" s="44">
        <v>39.098300000000002</v>
      </c>
      <c r="F25" s="44"/>
      <c r="H25" s="27"/>
    </row>
    <row r="26" spans="2:9" x14ac:dyDescent="0.2">
      <c r="B26" s="44">
        <v>20</v>
      </c>
      <c r="C26" s="44" t="s">
        <v>82</v>
      </c>
      <c r="D26" s="44" t="s">
        <v>83</v>
      </c>
      <c r="E26" s="44">
        <v>40.078000000000003</v>
      </c>
      <c r="F26" s="44"/>
      <c r="H26" s="27"/>
    </row>
    <row r="27" spans="2:9" x14ac:dyDescent="0.2">
      <c r="B27" s="44">
        <v>21</v>
      </c>
      <c r="C27" s="44" t="s">
        <v>84</v>
      </c>
      <c r="D27" s="44" t="s">
        <v>85</v>
      </c>
      <c r="E27" s="44">
        <v>44.955910000000003</v>
      </c>
    </row>
    <row r="28" spans="2:9" x14ac:dyDescent="0.2">
      <c r="B28" s="44">
        <v>22</v>
      </c>
      <c r="C28" s="44" t="s">
        <v>86</v>
      </c>
      <c r="D28" s="44" t="s">
        <v>87</v>
      </c>
      <c r="E28" s="44">
        <v>47.866999999999997</v>
      </c>
      <c r="H28" s="27"/>
    </row>
    <row r="29" spans="2:9" x14ac:dyDescent="0.2">
      <c r="B29" s="44">
        <v>23</v>
      </c>
      <c r="C29" s="44" t="s">
        <v>88</v>
      </c>
      <c r="D29" s="44" t="s">
        <v>89</v>
      </c>
      <c r="E29" s="44">
        <v>50.941499999999998</v>
      </c>
    </row>
    <row r="30" spans="2:9" x14ac:dyDescent="0.2">
      <c r="B30" s="44">
        <v>24</v>
      </c>
      <c r="C30" s="44" t="s">
        <v>90</v>
      </c>
      <c r="D30" s="44" t="s">
        <v>91</v>
      </c>
      <c r="E30" s="44">
        <v>51.996099999999998</v>
      </c>
    </row>
    <row r="31" spans="2:9" x14ac:dyDescent="0.2">
      <c r="B31" s="44">
        <v>25</v>
      </c>
      <c r="C31" s="44" t="s">
        <v>92</v>
      </c>
      <c r="D31" s="44" t="s">
        <v>93</v>
      </c>
      <c r="E31" s="44">
        <v>54.938048999999999</v>
      </c>
    </row>
    <row r="32" spans="2:9" x14ac:dyDescent="0.2">
      <c r="B32" s="44">
        <v>26</v>
      </c>
      <c r="C32" s="44" t="s">
        <v>94</v>
      </c>
      <c r="D32" s="44" t="s">
        <v>95</v>
      </c>
      <c r="E32" s="44">
        <v>55.844999999999999</v>
      </c>
    </row>
    <row r="33" spans="2:8" x14ac:dyDescent="0.2">
      <c r="B33" s="44">
        <v>27</v>
      </c>
      <c r="C33" s="44" t="s">
        <v>96</v>
      </c>
      <c r="D33" s="44" t="s">
        <v>97</v>
      </c>
      <c r="E33" s="44">
        <v>58.933199999999999</v>
      </c>
    </row>
    <row r="34" spans="2:8" x14ac:dyDescent="0.2">
      <c r="B34" s="44">
        <v>28</v>
      </c>
      <c r="C34" s="44" t="s">
        <v>98</v>
      </c>
      <c r="D34" s="44" t="s">
        <v>99</v>
      </c>
      <c r="E34" s="44">
        <v>58.693399999999997</v>
      </c>
    </row>
    <row r="35" spans="2:8" x14ac:dyDescent="0.2">
      <c r="B35" s="44">
        <v>29</v>
      </c>
      <c r="C35" s="44" t="s">
        <v>100</v>
      </c>
      <c r="D35" s="44" t="s">
        <v>101</v>
      </c>
      <c r="E35" s="44">
        <v>63.545999999999999</v>
      </c>
      <c r="F35" s="44"/>
    </row>
    <row r="36" spans="2:8" x14ac:dyDescent="0.2">
      <c r="B36" s="44">
        <v>30</v>
      </c>
      <c r="C36" s="44" t="s">
        <v>102</v>
      </c>
      <c r="D36" s="44" t="s">
        <v>103</v>
      </c>
      <c r="E36" s="44">
        <v>65.409000000000006</v>
      </c>
      <c r="F36" s="44"/>
    </row>
    <row r="37" spans="2:8" x14ac:dyDescent="0.2">
      <c r="B37" s="44">
        <v>31</v>
      </c>
      <c r="C37" s="44" t="s">
        <v>104</v>
      </c>
      <c r="D37" s="44" t="s">
        <v>105</v>
      </c>
      <c r="E37" s="44">
        <v>69.722999999999999</v>
      </c>
    </row>
    <row r="38" spans="2:8" x14ac:dyDescent="0.2">
      <c r="B38" s="44">
        <v>32</v>
      </c>
      <c r="C38" s="44" t="s">
        <v>106</v>
      </c>
      <c r="D38" s="44" t="s">
        <v>107</v>
      </c>
      <c r="E38" s="44">
        <v>72.64</v>
      </c>
    </row>
    <row r="39" spans="2:8" x14ac:dyDescent="0.2">
      <c r="B39" s="44">
        <v>33</v>
      </c>
      <c r="C39" s="44" t="s">
        <v>108</v>
      </c>
      <c r="D39" s="44" t="s">
        <v>109</v>
      </c>
      <c r="E39" s="44">
        <v>74.921599999999998</v>
      </c>
    </row>
    <row r="40" spans="2:8" x14ac:dyDescent="0.2">
      <c r="B40" s="44">
        <v>34</v>
      </c>
      <c r="C40" s="44" t="s">
        <v>110</v>
      </c>
      <c r="D40" s="44" t="s">
        <v>111</v>
      </c>
      <c r="E40" s="44">
        <v>78.959999999999994</v>
      </c>
    </row>
    <row r="41" spans="2:8" x14ac:dyDescent="0.2">
      <c r="B41" s="44">
        <v>35</v>
      </c>
      <c r="C41" s="44" t="s">
        <v>112</v>
      </c>
      <c r="D41" s="44" t="s">
        <v>113</v>
      </c>
      <c r="E41" s="44">
        <v>79.903999999999996</v>
      </c>
    </row>
    <row r="42" spans="2:8" x14ac:dyDescent="0.2">
      <c r="B42" s="44">
        <v>36</v>
      </c>
      <c r="C42" s="44" t="s">
        <v>114</v>
      </c>
      <c r="D42" s="44" t="s">
        <v>115</v>
      </c>
      <c r="E42" s="44">
        <v>83.798000000000002</v>
      </c>
      <c r="F42" s="44"/>
    </row>
    <row r="43" spans="2:8" x14ac:dyDescent="0.2">
      <c r="B43" s="44">
        <v>37</v>
      </c>
      <c r="C43" s="44" t="s">
        <v>116</v>
      </c>
      <c r="D43" s="44" t="s">
        <v>117</v>
      </c>
      <c r="E43" s="44">
        <v>85.467799999999997</v>
      </c>
      <c r="F43" s="44"/>
    </row>
    <row r="44" spans="2:8" x14ac:dyDescent="0.2">
      <c r="B44" s="44">
        <v>38</v>
      </c>
      <c r="C44" s="44" t="s">
        <v>118</v>
      </c>
      <c r="D44" s="44" t="s">
        <v>119</v>
      </c>
      <c r="E44" s="44">
        <v>87.62</v>
      </c>
      <c r="F44" s="44"/>
      <c r="H44" s="27"/>
    </row>
    <row r="45" spans="2:8" x14ac:dyDescent="0.2">
      <c r="B45" s="44">
        <v>39</v>
      </c>
      <c r="C45" s="44" t="s">
        <v>120</v>
      </c>
      <c r="D45" s="44" t="s">
        <v>121</v>
      </c>
      <c r="E45" s="44">
        <v>88.905850000000001</v>
      </c>
    </row>
    <row r="46" spans="2:8" x14ac:dyDescent="0.2">
      <c r="B46" s="44">
        <v>40</v>
      </c>
      <c r="C46" s="44" t="s">
        <v>122</v>
      </c>
      <c r="D46" s="44" t="s">
        <v>123</v>
      </c>
      <c r="E46" s="44">
        <v>91.224000000000004</v>
      </c>
      <c r="F46" s="44"/>
    </row>
    <row r="47" spans="2:8" x14ac:dyDescent="0.2">
      <c r="B47" s="44">
        <v>41</v>
      </c>
      <c r="C47" s="44" t="s">
        <v>124</v>
      </c>
      <c r="D47" s="44" t="s">
        <v>125</v>
      </c>
      <c r="E47" s="44">
        <v>92.906379999999999</v>
      </c>
    </row>
    <row r="48" spans="2:8" x14ac:dyDescent="0.2">
      <c r="B48" s="44">
        <v>42</v>
      </c>
      <c r="C48" s="44" t="s">
        <v>126</v>
      </c>
      <c r="D48" s="44" t="s">
        <v>127</v>
      </c>
      <c r="E48" s="44">
        <v>95.94</v>
      </c>
      <c r="F48" s="44"/>
    </row>
    <row r="49" spans="2:8" x14ac:dyDescent="0.2">
      <c r="B49" s="44">
        <v>43</v>
      </c>
      <c r="C49" s="44" t="s">
        <v>128</v>
      </c>
      <c r="D49" s="44" t="s">
        <v>129</v>
      </c>
      <c r="E49" s="44">
        <v>98</v>
      </c>
      <c r="F49" s="44"/>
    </row>
    <row r="50" spans="2:8" x14ac:dyDescent="0.2">
      <c r="B50" s="44">
        <v>44</v>
      </c>
      <c r="C50" s="44" t="s">
        <v>130</v>
      </c>
      <c r="D50" s="44" t="s">
        <v>131</v>
      </c>
      <c r="E50" s="44">
        <v>101.07</v>
      </c>
      <c r="F50" s="44"/>
    </row>
    <row r="51" spans="2:8" x14ac:dyDescent="0.2">
      <c r="B51" s="44">
        <v>45</v>
      </c>
      <c r="C51" s="44" t="s">
        <v>132</v>
      </c>
      <c r="D51" s="44" t="s">
        <v>133</v>
      </c>
      <c r="E51" s="44">
        <v>102.9055</v>
      </c>
    </row>
    <row r="52" spans="2:8" x14ac:dyDescent="0.2">
      <c r="B52" s="44">
        <v>46</v>
      </c>
      <c r="C52" s="44" t="s">
        <v>134</v>
      </c>
      <c r="D52" s="44" t="s">
        <v>135</v>
      </c>
      <c r="E52" s="44">
        <v>106.42</v>
      </c>
      <c r="F52" s="44"/>
    </row>
    <row r="53" spans="2:8" x14ac:dyDescent="0.2">
      <c r="B53" s="44">
        <v>47</v>
      </c>
      <c r="C53" s="44" t="s">
        <v>136</v>
      </c>
      <c r="D53" s="44" t="s">
        <v>137</v>
      </c>
      <c r="E53" s="44">
        <v>107.8682</v>
      </c>
      <c r="F53" s="44"/>
    </row>
    <row r="54" spans="2:8" x14ac:dyDescent="0.2">
      <c r="B54" s="44">
        <v>48</v>
      </c>
      <c r="C54" s="44" t="s">
        <v>138</v>
      </c>
      <c r="D54" s="44" t="s">
        <v>139</v>
      </c>
      <c r="E54" s="44">
        <v>112.411</v>
      </c>
      <c r="F54" s="44"/>
    </row>
    <row r="55" spans="2:8" x14ac:dyDescent="0.2">
      <c r="B55" s="44">
        <v>49</v>
      </c>
      <c r="C55" s="44" t="s">
        <v>140</v>
      </c>
      <c r="D55" s="44" t="s">
        <v>141</v>
      </c>
      <c r="E55" s="44">
        <v>114.818</v>
      </c>
    </row>
    <row r="56" spans="2:8" x14ac:dyDescent="0.2">
      <c r="B56" s="44">
        <v>50</v>
      </c>
      <c r="C56" s="44" t="s">
        <v>142</v>
      </c>
      <c r="D56" s="44" t="s">
        <v>143</v>
      </c>
      <c r="E56" s="44">
        <v>118.71</v>
      </c>
      <c r="F56" s="44"/>
    </row>
    <row r="57" spans="2:8" x14ac:dyDescent="0.2">
      <c r="B57" s="44">
        <v>51</v>
      </c>
      <c r="C57" s="44" t="s">
        <v>144</v>
      </c>
      <c r="D57" s="44" t="s">
        <v>145</v>
      </c>
      <c r="E57" s="44">
        <v>121.76</v>
      </c>
      <c r="F57" s="44"/>
    </row>
    <row r="58" spans="2:8" x14ac:dyDescent="0.2">
      <c r="B58" s="44">
        <v>52</v>
      </c>
      <c r="C58" s="44" t="s">
        <v>146</v>
      </c>
      <c r="D58" s="44" t="s">
        <v>147</v>
      </c>
      <c r="E58" s="44">
        <v>127.6</v>
      </c>
      <c r="F58" s="44"/>
    </row>
    <row r="59" spans="2:8" x14ac:dyDescent="0.2">
      <c r="B59" s="44">
        <v>53</v>
      </c>
      <c r="C59" s="44" t="s">
        <v>148</v>
      </c>
      <c r="D59" s="44" t="s">
        <v>149</v>
      </c>
      <c r="E59" s="44">
        <v>126.90447</v>
      </c>
    </row>
    <row r="60" spans="2:8" x14ac:dyDescent="0.2">
      <c r="B60" s="44">
        <v>54</v>
      </c>
      <c r="C60" s="44" t="s">
        <v>150</v>
      </c>
      <c r="D60" s="44" t="s">
        <v>151</v>
      </c>
      <c r="E60" s="44">
        <v>131.29300000000001</v>
      </c>
      <c r="F60" s="44"/>
    </row>
    <row r="61" spans="2:8" x14ac:dyDescent="0.2">
      <c r="B61" s="44">
        <v>55</v>
      </c>
      <c r="C61" s="44" t="s">
        <v>152</v>
      </c>
      <c r="D61" s="44" t="s">
        <v>153</v>
      </c>
      <c r="E61" s="44">
        <v>132.90545</v>
      </c>
    </row>
    <row r="62" spans="2:8" x14ac:dyDescent="0.2">
      <c r="B62" s="44">
        <v>56</v>
      </c>
      <c r="C62" s="44" t="s">
        <v>154</v>
      </c>
      <c r="D62" s="44" t="s">
        <v>155</v>
      </c>
      <c r="E62" s="44">
        <v>137.327</v>
      </c>
      <c r="H62" s="27"/>
    </row>
    <row r="63" spans="2:8" x14ac:dyDescent="0.2">
      <c r="B63" s="44">
        <v>57</v>
      </c>
      <c r="C63" s="44" t="s">
        <v>156</v>
      </c>
      <c r="D63" s="44" t="s">
        <v>157</v>
      </c>
      <c r="E63" s="44">
        <v>138.90549999999999</v>
      </c>
      <c r="F63" s="44"/>
    </row>
    <row r="64" spans="2:8" x14ac:dyDescent="0.2">
      <c r="B64" s="44">
        <v>58</v>
      </c>
      <c r="C64" s="44" t="s">
        <v>158</v>
      </c>
      <c r="D64" s="44" t="s">
        <v>159</v>
      </c>
      <c r="E64" s="44">
        <v>140.11600000000001</v>
      </c>
      <c r="F64" s="44"/>
    </row>
    <row r="65" spans="2:6" x14ac:dyDescent="0.2">
      <c r="B65" s="44">
        <v>59</v>
      </c>
      <c r="C65" s="44" t="s">
        <v>160</v>
      </c>
      <c r="D65" s="44" t="s">
        <v>161</v>
      </c>
      <c r="E65" s="44">
        <v>140.90764999999999</v>
      </c>
    </row>
    <row r="66" spans="2:6" x14ac:dyDescent="0.2">
      <c r="B66" s="44">
        <v>60</v>
      </c>
      <c r="C66" s="44" t="s">
        <v>162</v>
      </c>
      <c r="D66" s="44" t="s">
        <v>163</v>
      </c>
      <c r="E66" s="44">
        <v>144.24</v>
      </c>
      <c r="F66" s="44"/>
    </row>
    <row r="67" spans="2:6" x14ac:dyDescent="0.2">
      <c r="B67" s="44">
        <v>61</v>
      </c>
      <c r="C67" s="44" t="s">
        <v>164</v>
      </c>
      <c r="D67" s="44" t="s">
        <v>165</v>
      </c>
      <c r="E67" s="44">
        <v>145</v>
      </c>
      <c r="F67" s="44"/>
    </row>
    <row r="68" spans="2:6" x14ac:dyDescent="0.2">
      <c r="B68" s="44">
        <v>62</v>
      </c>
      <c r="C68" s="44" t="s">
        <v>166</v>
      </c>
      <c r="D68" s="44" t="s">
        <v>167</v>
      </c>
      <c r="E68" s="44">
        <v>150.36000000000001</v>
      </c>
      <c r="F68" s="44"/>
    </row>
    <row r="69" spans="2:6" x14ac:dyDescent="0.2">
      <c r="B69" s="44">
        <v>63</v>
      </c>
      <c r="C69" s="44" t="s">
        <v>168</v>
      </c>
      <c r="D69" s="44" t="s">
        <v>169</v>
      </c>
      <c r="E69" s="44">
        <v>151.964</v>
      </c>
      <c r="F69" s="44"/>
    </row>
    <row r="70" spans="2:6" x14ac:dyDescent="0.2">
      <c r="B70" s="44">
        <v>64</v>
      </c>
      <c r="C70" s="44" t="s">
        <v>170</v>
      </c>
      <c r="D70" s="44" t="s">
        <v>171</v>
      </c>
      <c r="E70" s="44">
        <v>157.25</v>
      </c>
      <c r="F70" s="44"/>
    </row>
    <row r="71" spans="2:6" x14ac:dyDescent="0.2">
      <c r="B71" s="44">
        <v>65</v>
      </c>
      <c r="C71" s="44" t="s">
        <v>172</v>
      </c>
      <c r="D71" s="44" t="s">
        <v>173</v>
      </c>
      <c r="E71" s="44">
        <v>158.92534000000001</v>
      </c>
    </row>
    <row r="72" spans="2:6" x14ac:dyDescent="0.2">
      <c r="B72" s="44">
        <v>66</v>
      </c>
      <c r="C72" s="44" t="s">
        <v>174</v>
      </c>
      <c r="D72" s="44" t="s">
        <v>175</v>
      </c>
      <c r="E72" s="44">
        <v>162.5</v>
      </c>
      <c r="F72" s="44"/>
    </row>
    <row r="73" spans="2:6" x14ac:dyDescent="0.2">
      <c r="B73" s="44">
        <v>67</v>
      </c>
      <c r="C73" s="44" t="s">
        <v>176</v>
      </c>
      <c r="D73" s="44" t="s">
        <v>177</v>
      </c>
      <c r="E73" s="44">
        <v>164.93031999999999</v>
      </c>
    </row>
    <row r="74" spans="2:6" x14ac:dyDescent="0.2">
      <c r="B74" s="44">
        <v>68</v>
      </c>
      <c r="C74" s="44" t="s">
        <v>178</v>
      </c>
      <c r="D74" s="44" t="s">
        <v>179</v>
      </c>
      <c r="E74" s="44">
        <v>167.25899999999999</v>
      </c>
      <c r="F74" s="44"/>
    </row>
    <row r="75" spans="2:6" x14ac:dyDescent="0.2">
      <c r="B75" s="44">
        <v>69</v>
      </c>
      <c r="C75" s="44" t="s">
        <v>180</v>
      </c>
      <c r="D75" s="44" t="s">
        <v>181</v>
      </c>
      <c r="E75" s="44">
        <v>168.93421000000001</v>
      </c>
    </row>
    <row r="76" spans="2:6" x14ac:dyDescent="0.2">
      <c r="B76" s="44">
        <v>70</v>
      </c>
      <c r="C76" s="44" t="s">
        <v>182</v>
      </c>
      <c r="D76" s="44" t="s">
        <v>183</v>
      </c>
      <c r="E76" s="44">
        <v>173.04</v>
      </c>
      <c r="F76" s="44"/>
    </row>
    <row r="77" spans="2:6" x14ac:dyDescent="0.2">
      <c r="B77" s="44">
        <v>71</v>
      </c>
      <c r="C77" s="44" t="s">
        <v>184</v>
      </c>
      <c r="D77" s="44" t="s">
        <v>185</v>
      </c>
      <c r="E77" s="44">
        <v>174.96700000000001</v>
      </c>
      <c r="F77" s="44"/>
    </row>
    <row r="78" spans="2:6" x14ac:dyDescent="0.2">
      <c r="B78" s="44">
        <v>72</v>
      </c>
      <c r="C78" s="44" t="s">
        <v>186</v>
      </c>
      <c r="D78" s="44" t="s">
        <v>187</v>
      </c>
      <c r="E78" s="44">
        <v>178.49</v>
      </c>
    </row>
    <row r="79" spans="2:6" x14ac:dyDescent="0.2">
      <c r="B79" s="44">
        <v>73</v>
      </c>
      <c r="C79" s="44" t="s">
        <v>188</v>
      </c>
      <c r="D79" s="44" t="s">
        <v>189</v>
      </c>
      <c r="E79" s="44">
        <v>180.9479</v>
      </c>
    </row>
    <row r="80" spans="2:6" x14ac:dyDescent="0.2">
      <c r="B80" s="44">
        <v>74</v>
      </c>
      <c r="C80" s="44" t="s">
        <v>190</v>
      </c>
      <c r="D80" s="44" t="s">
        <v>191</v>
      </c>
      <c r="E80" s="44">
        <v>183.84</v>
      </c>
    </row>
    <row r="81" spans="2:6" x14ac:dyDescent="0.2">
      <c r="B81" s="44">
        <v>75</v>
      </c>
      <c r="C81" s="44" t="s">
        <v>192</v>
      </c>
      <c r="D81" s="44" t="s">
        <v>193</v>
      </c>
      <c r="E81" s="44">
        <v>186.20699999999999</v>
      </c>
    </row>
    <row r="82" spans="2:6" x14ac:dyDescent="0.2">
      <c r="B82" s="44">
        <v>76</v>
      </c>
      <c r="C82" s="44" t="s">
        <v>194</v>
      </c>
      <c r="D82" s="44" t="s">
        <v>195</v>
      </c>
      <c r="E82" s="44">
        <v>190.23</v>
      </c>
      <c r="F82" s="44"/>
    </row>
    <row r="83" spans="2:6" x14ac:dyDescent="0.2">
      <c r="B83" s="44">
        <v>77</v>
      </c>
      <c r="C83" s="44" t="s">
        <v>196</v>
      </c>
      <c r="D83" s="44" t="s">
        <v>197</v>
      </c>
      <c r="E83" s="44">
        <v>192.21700000000001</v>
      </c>
    </row>
    <row r="84" spans="2:6" x14ac:dyDescent="0.2">
      <c r="B84" s="44">
        <v>78</v>
      </c>
      <c r="C84" s="44" t="s">
        <v>198</v>
      </c>
      <c r="D84" s="44" t="s">
        <v>199</v>
      </c>
      <c r="E84" s="44">
        <v>195.078</v>
      </c>
    </row>
    <row r="85" spans="2:6" x14ac:dyDescent="0.2">
      <c r="B85" s="44">
        <v>79</v>
      </c>
      <c r="C85" s="44" t="s">
        <v>200</v>
      </c>
      <c r="D85" s="44" t="s">
        <v>201</v>
      </c>
      <c r="E85" s="44">
        <v>196.96655000000001</v>
      </c>
    </row>
    <row r="86" spans="2:6" x14ac:dyDescent="0.2">
      <c r="B86" s="44">
        <v>80</v>
      </c>
      <c r="C86" s="44" t="s">
        <v>202</v>
      </c>
      <c r="D86" s="44" t="s">
        <v>203</v>
      </c>
      <c r="E86" s="44">
        <v>200.59</v>
      </c>
    </row>
    <row r="87" spans="2:6" x14ac:dyDescent="0.2">
      <c r="B87" s="44">
        <v>81</v>
      </c>
      <c r="C87" s="44" t="s">
        <v>204</v>
      </c>
      <c r="D87" s="44" t="s">
        <v>205</v>
      </c>
      <c r="E87" s="44">
        <v>204.38329999999999</v>
      </c>
    </row>
    <row r="88" spans="2:6" x14ac:dyDescent="0.2">
      <c r="B88" s="44">
        <v>82</v>
      </c>
      <c r="C88" s="44" t="s">
        <v>206</v>
      </c>
      <c r="D88" s="44" t="s">
        <v>207</v>
      </c>
      <c r="E88" s="44">
        <v>207.2</v>
      </c>
      <c r="F88" s="44"/>
    </row>
    <row r="89" spans="2:6" x14ac:dyDescent="0.2">
      <c r="B89" s="44">
        <v>83</v>
      </c>
      <c r="C89" s="44" t="s">
        <v>208</v>
      </c>
      <c r="D89" s="44" t="s">
        <v>209</v>
      </c>
      <c r="E89" s="44">
        <v>208.98038</v>
      </c>
    </row>
    <row r="90" spans="2:6" x14ac:dyDescent="0.2">
      <c r="B90" s="44">
        <v>84</v>
      </c>
      <c r="C90" s="44" t="s">
        <v>210</v>
      </c>
      <c r="D90" s="44" t="s">
        <v>211</v>
      </c>
      <c r="E90" s="44">
        <v>209</v>
      </c>
      <c r="F90" s="44"/>
    </row>
    <row r="91" spans="2:6" x14ac:dyDescent="0.2">
      <c r="B91" s="44">
        <v>85</v>
      </c>
      <c r="C91" s="44" t="s">
        <v>212</v>
      </c>
      <c r="D91" s="44" t="s">
        <v>213</v>
      </c>
      <c r="E91" s="44">
        <v>210</v>
      </c>
      <c r="F91" s="44"/>
    </row>
    <row r="92" spans="2:6" x14ac:dyDescent="0.2">
      <c r="B92" s="44">
        <v>86</v>
      </c>
      <c r="C92" s="44" t="s">
        <v>214</v>
      </c>
      <c r="D92" s="44" t="s">
        <v>215</v>
      </c>
      <c r="E92" s="44">
        <v>222</v>
      </c>
      <c r="F92" s="44"/>
    </row>
    <row r="93" spans="2:6" x14ac:dyDescent="0.2">
      <c r="B93" s="44">
        <v>87</v>
      </c>
      <c r="C93" s="44" t="s">
        <v>216</v>
      </c>
      <c r="D93" s="44" t="s">
        <v>217</v>
      </c>
      <c r="E93" s="44">
        <v>223</v>
      </c>
      <c r="F93" s="44"/>
    </row>
    <row r="94" spans="2:6" x14ac:dyDescent="0.2">
      <c r="B94" s="44">
        <v>88</v>
      </c>
      <c r="C94" s="44" t="s">
        <v>218</v>
      </c>
      <c r="D94" s="44" t="s">
        <v>219</v>
      </c>
      <c r="E94" s="44">
        <v>226</v>
      </c>
      <c r="F94" s="44"/>
    </row>
    <row r="95" spans="2:6" x14ac:dyDescent="0.2">
      <c r="B95" s="44">
        <v>89</v>
      </c>
      <c r="C95" s="44" t="s">
        <v>220</v>
      </c>
      <c r="D95" s="44" t="s">
        <v>221</v>
      </c>
      <c r="E95" s="44">
        <v>227</v>
      </c>
      <c r="F95" s="44"/>
    </row>
    <row r="96" spans="2:6" x14ac:dyDescent="0.2">
      <c r="B96" s="44">
        <v>90</v>
      </c>
      <c r="C96" s="44" t="s">
        <v>222</v>
      </c>
      <c r="D96" s="44" t="s">
        <v>223</v>
      </c>
      <c r="E96" s="44">
        <v>232.03809999999999</v>
      </c>
      <c r="F96" s="44"/>
    </row>
    <row r="97" spans="2:6" x14ac:dyDescent="0.2">
      <c r="B97" s="44">
        <v>91</v>
      </c>
      <c r="C97" s="44" t="s">
        <v>224</v>
      </c>
      <c r="D97" s="44" t="s">
        <v>225</v>
      </c>
      <c r="E97" s="44">
        <v>231.03587999999999</v>
      </c>
      <c r="F97" s="44"/>
    </row>
    <row r="98" spans="2:6" x14ac:dyDescent="0.2">
      <c r="B98" s="44">
        <v>92</v>
      </c>
      <c r="C98" s="44" t="s">
        <v>226</v>
      </c>
      <c r="D98" s="44" t="s">
        <v>227</v>
      </c>
      <c r="E98" s="44">
        <v>238.02891</v>
      </c>
      <c r="F98" s="44"/>
    </row>
    <row r="99" spans="2:6" x14ac:dyDescent="0.2">
      <c r="B99" s="44">
        <v>93</v>
      </c>
      <c r="C99" s="44" t="s">
        <v>228</v>
      </c>
      <c r="D99" s="44" t="s">
        <v>229</v>
      </c>
      <c r="E99" s="44">
        <v>237</v>
      </c>
      <c r="F99" s="44"/>
    </row>
    <row r="100" spans="2:6" x14ac:dyDescent="0.2">
      <c r="B100" s="44">
        <v>94</v>
      </c>
      <c r="C100" s="44" t="s">
        <v>230</v>
      </c>
      <c r="D100" s="44" t="s">
        <v>231</v>
      </c>
      <c r="E100" s="44">
        <v>244</v>
      </c>
      <c r="F100" s="44"/>
    </row>
    <row r="101" spans="2:6" x14ac:dyDescent="0.2">
      <c r="B101" s="44">
        <v>95</v>
      </c>
      <c r="C101" s="44" t="s">
        <v>232</v>
      </c>
      <c r="D101" s="44" t="s">
        <v>233</v>
      </c>
      <c r="E101" s="44">
        <v>243</v>
      </c>
      <c r="F101" s="44"/>
    </row>
    <row r="102" spans="2:6" x14ac:dyDescent="0.2">
      <c r="B102" s="44">
        <v>96</v>
      </c>
      <c r="C102" s="44" t="s">
        <v>234</v>
      </c>
      <c r="D102" s="44" t="s">
        <v>235</v>
      </c>
      <c r="E102" s="44">
        <v>247</v>
      </c>
      <c r="F102" s="44"/>
    </row>
    <row r="103" spans="2:6" x14ac:dyDescent="0.2">
      <c r="B103" s="44">
        <v>97</v>
      </c>
      <c r="C103" s="44" t="s">
        <v>236</v>
      </c>
      <c r="D103" s="44" t="s">
        <v>237</v>
      </c>
      <c r="E103" s="44">
        <v>247</v>
      </c>
      <c r="F103" s="44"/>
    </row>
    <row r="104" spans="2:6" x14ac:dyDescent="0.2">
      <c r="B104" s="44">
        <v>98</v>
      </c>
      <c r="C104" s="44" t="s">
        <v>238</v>
      </c>
      <c r="D104" s="44" t="s">
        <v>239</v>
      </c>
      <c r="E104" s="44">
        <v>251</v>
      </c>
      <c r="F104" s="44"/>
    </row>
    <row r="105" spans="2:6" x14ac:dyDescent="0.2">
      <c r="B105" s="44">
        <v>99</v>
      </c>
      <c r="C105" s="44" t="s">
        <v>240</v>
      </c>
      <c r="D105" s="44" t="s">
        <v>241</v>
      </c>
      <c r="E105" s="44">
        <v>252</v>
      </c>
      <c r="F105" s="44"/>
    </row>
    <row r="106" spans="2:6" x14ac:dyDescent="0.2">
      <c r="B106" s="44">
        <v>100</v>
      </c>
      <c r="C106" s="44" t="s">
        <v>242</v>
      </c>
      <c r="D106" s="44" t="s">
        <v>243</v>
      </c>
      <c r="E106" s="44">
        <v>257</v>
      </c>
      <c r="F106" s="44"/>
    </row>
    <row r="107" spans="2:6" x14ac:dyDescent="0.2">
      <c r="B107" s="44">
        <v>101</v>
      </c>
      <c r="C107" s="44" t="s">
        <v>244</v>
      </c>
      <c r="D107" s="44" t="s">
        <v>245</v>
      </c>
      <c r="E107" s="44">
        <v>258</v>
      </c>
      <c r="F107" s="44"/>
    </row>
    <row r="108" spans="2:6" x14ac:dyDescent="0.2">
      <c r="B108" s="44">
        <v>102</v>
      </c>
      <c r="C108" s="44" t="s">
        <v>246</v>
      </c>
      <c r="D108" s="44" t="s">
        <v>247</v>
      </c>
      <c r="E108" s="44">
        <v>259</v>
      </c>
      <c r="F108" s="44"/>
    </row>
    <row r="109" spans="2:6" x14ac:dyDescent="0.2">
      <c r="B109" s="44">
        <v>103</v>
      </c>
      <c r="C109" s="44" t="s">
        <v>248</v>
      </c>
      <c r="D109" s="44" t="s">
        <v>249</v>
      </c>
      <c r="E109" s="44">
        <v>262</v>
      </c>
      <c r="F109" s="44"/>
    </row>
    <row r="110" spans="2:6" x14ac:dyDescent="0.2">
      <c r="B110" s="44">
        <v>104</v>
      </c>
      <c r="C110" s="44" t="s">
        <v>250</v>
      </c>
      <c r="D110" s="44" t="s">
        <v>251</v>
      </c>
      <c r="E110" s="44">
        <v>261</v>
      </c>
      <c r="F110" s="44"/>
    </row>
    <row r="111" spans="2:6" x14ac:dyDescent="0.2">
      <c r="B111" s="44">
        <v>105</v>
      </c>
      <c r="C111" s="44" t="s">
        <v>252</v>
      </c>
      <c r="D111" s="44" t="s">
        <v>253</v>
      </c>
      <c r="E111" s="44">
        <v>262</v>
      </c>
      <c r="F111" s="44"/>
    </row>
    <row r="112" spans="2:6" x14ac:dyDescent="0.2">
      <c r="B112" s="44">
        <v>106</v>
      </c>
      <c r="C112" s="44" t="s">
        <v>254</v>
      </c>
      <c r="D112" s="44" t="s">
        <v>255</v>
      </c>
      <c r="E112" s="44">
        <v>266</v>
      </c>
      <c r="F112" s="44"/>
    </row>
    <row r="113" spans="2:6" x14ac:dyDescent="0.2">
      <c r="B113" s="44">
        <v>107</v>
      </c>
      <c r="C113" s="44" t="s">
        <v>256</v>
      </c>
      <c r="D113" s="44" t="s">
        <v>257</v>
      </c>
      <c r="E113" s="44">
        <v>264</v>
      </c>
      <c r="F113" s="44"/>
    </row>
    <row r="114" spans="2:6" x14ac:dyDescent="0.2">
      <c r="B114" s="44">
        <v>108</v>
      </c>
      <c r="C114" s="44" t="s">
        <v>258</v>
      </c>
      <c r="D114" s="44" t="s">
        <v>259</v>
      </c>
      <c r="E114" s="44">
        <v>277</v>
      </c>
      <c r="F114" s="44"/>
    </row>
    <row r="115" spans="2:6" x14ac:dyDescent="0.2">
      <c r="B115" s="44">
        <v>109</v>
      </c>
      <c r="C115" s="44" t="s">
        <v>260</v>
      </c>
      <c r="D115" s="44" t="s">
        <v>261</v>
      </c>
      <c r="E115" s="44">
        <v>268</v>
      </c>
      <c r="F115" s="44"/>
    </row>
    <row r="116" spans="2:6" x14ac:dyDescent="0.2">
      <c r="B116" s="44">
        <v>110</v>
      </c>
      <c r="C116" s="44" t="s">
        <v>262</v>
      </c>
      <c r="D116" s="44" t="s">
        <v>263</v>
      </c>
      <c r="E116" s="44">
        <v>281</v>
      </c>
      <c r="F116" s="44"/>
    </row>
    <row r="117" spans="2:6" x14ac:dyDescent="0.2">
      <c r="B117" s="44">
        <v>111</v>
      </c>
      <c r="C117" s="44" t="s">
        <v>264</v>
      </c>
      <c r="D117" s="44" t="s">
        <v>265</v>
      </c>
      <c r="E117" s="44">
        <v>272</v>
      </c>
      <c r="F117" s="44"/>
    </row>
    <row r="118" spans="2:6" x14ac:dyDescent="0.2">
      <c r="B118" s="44">
        <v>112</v>
      </c>
      <c r="C118" s="44" t="s">
        <v>266</v>
      </c>
      <c r="D118" s="44" t="s">
        <v>267</v>
      </c>
      <c r="E118" s="44">
        <v>285</v>
      </c>
      <c r="F118" s="44"/>
    </row>
    <row r="119" spans="2:6" x14ac:dyDescent="0.2">
      <c r="B119" s="44">
        <v>114</v>
      </c>
      <c r="C119" s="44" t="s">
        <v>268</v>
      </c>
      <c r="D119" s="44" t="s">
        <v>269</v>
      </c>
      <c r="E119" s="44">
        <v>289</v>
      </c>
      <c r="F119" s="44"/>
    </row>
    <row r="120" spans="2:6" x14ac:dyDescent="0.2">
      <c r="B120" s="44">
        <v>116</v>
      </c>
      <c r="C120" s="44" t="s">
        <v>270</v>
      </c>
      <c r="D120" s="44" t="s">
        <v>271</v>
      </c>
      <c r="E120" s="44"/>
      <c r="F120" s="44"/>
    </row>
    <row r="121" spans="2:6" x14ac:dyDescent="0.2">
      <c r="B121" s="44">
        <v>118</v>
      </c>
      <c r="C121" s="44" t="s">
        <v>272</v>
      </c>
      <c r="D121" s="44" t="s">
        <v>273</v>
      </c>
      <c r="E121" s="44"/>
      <c r="F121" s="44"/>
    </row>
  </sheetData>
  <sheetProtection algorithmName="SHA-512" hashValue="r6zww0dLXW0X4ohSjgqNsylpPPahMH/WqM5BE/EGueXcQXq+H1FcC8G1BbnUna1pQZMIIFr7uxhFa1tvD9oHxg==" saltValue="z9gu3KXpjWGnZHev2WKZUQ==" spinCount="100000" sheet="1" objects="1" scenarios="1"/>
  <hyperlinks>
    <hyperlink ref="D3" r:id="rId1" xr:uid="{00000000-0004-0000-05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P18"/>
  <sheetViews>
    <sheetView workbookViewId="0">
      <selection activeCell="B16" sqref="B16"/>
    </sheetView>
  </sheetViews>
  <sheetFormatPr baseColWidth="10" defaultRowHeight="12.75" x14ac:dyDescent="0.2"/>
  <cols>
    <col min="1" max="1" width="12.7109375" style="6" customWidth="1"/>
    <col min="2" max="2" width="20.28515625" style="6" customWidth="1"/>
    <col min="3" max="3" width="62.85546875" style="6" customWidth="1"/>
    <col min="4" max="4" width="18.7109375" style="6" customWidth="1"/>
    <col min="5" max="5" width="14.42578125" style="6" customWidth="1"/>
    <col min="6" max="6" width="14" style="6" customWidth="1"/>
    <col min="7" max="7" width="14.140625" style="6" customWidth="1"/>
    <col min="8" max="8" width="14" style="6" customWidth="1"/>
    <col min="9" max="9" width="14.140625" style="6" customWidth="1"/>
    <col min="10" max="10" width="14" style="6" customWidth="1"/>
    <col min="11" max="12" width="13.85546875" style="6" customWidth="1"/>
    <col min="13" max="13" width="34" style="6" customWidth="1"/>
    <col min="14" max="14" width="48.28515625" style="6" customWidth="1"/>
    <col min="15" max="15" width="19.5703125" style="6" customWidth="1"/>
    <col min="16" max="16" width="57.85546875" style="6" customWidth="1"/>
    <col min="17" max="17" width="15.28515625" style="6" customWidth="1"/>
    <col min="18" max="16384" width="11.42578125" style="6"/>
  </cols>
  <sheetData>
    <row r="1" spans="2:16" x14ac:dyDescent="0.2">
      <c r="B1" s="132" t="s">
        <v>22</v>
      </c>
      <c r="C1" s="132" t="s">
        <v>282</v>
      </c>
      <c r="D1" s="132" t="s">
        <v>302</v>
      </c>
      <c r="F1" s="132" t="s">
        <v>310</v>
      </c>
      <c r="H1" s="132" t="s">
        <v>318</v>
      </c>
      <c r="I1" s="132"/>
      <c r="J1" s="132" t="s">
        <v>325</v>
      </c>
      <c r="K1" s="132" t="s">
        <v>323</v>
      </c>
      <c r="L1" s="133"/>
      <c r="P1" s="132" t="s">
        <v>309</v>
      </c>
    </row>
    <row r="2" spans="2:16" ht="15.75" x14ac:dyDescent="0.25">
      <c r="B2" s="6" t="s">
        <v>296</v>
      </c>
      <c r="C2" s="6" t="s">
        <v>285</v>
      </c>
      <c r="D2" s="6" t="s">
        <v>303</v>
      </c>
      <c r="F2" s="6">
        <v>20</v>
      </c>
      <c r="G2" s="6" t="s">
        <v>311</v>
      </c>
      <c r="H2" s="6" t="s">
        <v>313</v>
      </c>
      <c r="J2" s="130">
        <v>6.0220000000000003E+23</v>
      </c>
      <c r="K2" s="54" t="s">
        <v>35</v>
      </c>
      <c r="L2" s="54" t="s">
        <v>36</v>
      </c>
      <c r="M2" s="6" t="s">
        <v>322</v>
      </c>
      <c r="N2" s="6" t="s">
        <v>324</v>
      </c>
      <c r="P2" s="6" t="s">
        <v>346</v>
      </c>
    </row>
    <row r="3" spans="2:16" ht="15.75" x14ac:dyDescent="0.25">
      <c r="B3" s="6" t="s">
        <v>15</v>
      </c>
      <c r="C3" s="6" t="s">
        <v>336</v>
      </c>
      <c r="D3" s="6" t="s">
        <v>283</v>
      </c>
      <c r="F3" s="6">
        <v>80</v>
      </c>
      <c r="G3" s="6" t="s">
        <v>312</v>
      </c>
      <c r="H3" s="6" t="s">
        <v>314</v>
      </c>
      <c r="K3" s="111" t="str">
        <f>IF('Condiciones de medida'!K21="","",'Condiciones de medida'!K21)</f>
        <v/>
      </c>
      <c r="L3" s="111" t="str">
        <f>IF('Condiciones de medida'!L21="","",'Condiciones de medida'!L21)</f>
        <v/>
      </c>
      <c r="M3" s="6" t="str">
        <f t="shared" ref="M3:M16" si="0">IF(K3="","",VLOOKUP(K3,P_Atom,3,FALSE))</f>
        <v/>
      </c>
      <c r="N3" s="6" t="str">
        <f>IF(K3="","",L3*M3)</f>
        <v/>
      </c>
      <c r="P3" s="6" t="s">
        <v>347</v>
      </c>
    </row>
    <row r="4" spans="2:16" ht="15.75" x14ac:dyDescent="0.25">
      <c r="C4" s="6" t="s">
        <v>365</v>
      </c>
      <c r="D4" s="6" t="s">
        <v>284</v>
      </c>
      <c r="F4" s="6">
        <v>0.01</v>
      </c>
      <c r="G4" s="6" t="s">
        <v>327</v>
      </c>
      <c r="K4" s="111" t="str">
        <f>IF('Condiciones de medida'!K22="","",'Condiciones de medida'!K22)</f>
        <v/>
      </c>
      <c r="L4" s="111" t="str">
        <f>IF('Condiciones de medida'!L22="","",'Condiciones de medida'!L22)</f>
        <v/>
      </c>
      <c r="M4" s="6" t="str">
        <f t="shared" si="0"/>
        <v/>
      </c>
      <c r="N4" s="6" t="str">
        <f t="shared" ref="N4:N16" si="1">IF(K4="","",L4*M4)</f>
        <v/>
      </c>
    </row>
    <row r="5" spans="2:16" ht="15.75" x14ac:dyDescent="0.25">
      <c r="C5" s="6" t="s">
        <v>366</v>
      </c>
      <c r="F5" s="6">
        <v>0.1</v>
      </c>
      <c r="G5" s="6" t="s">
        <v>328</v>
      </c>
      <c r="K5" s="111" t="str">
        <f>IF('Condiciones de medida'!K23="","",'Condiciones de medida'!K23)</f>
        <v/>
      </c>
      <c r="L5" s="111" t="str">
        <f>IF('Condiciones de medida'!L23="","",'Condiciones de medida'!L23)</f>
        <v/>
      </c>
      <c r="M5" s="6" t="str">
        <f t="shared" si="0"/>
        <v/>
      </c>
      <c r="N5" s="6" t="str">
        <f t="shared" si="1"/>
        <v/>
      </c>
    </row>
    <row r="6" spans="2:16" ht="15.75" x14ac:dyDescent="0.25">
      <c r="C6" s="6" t="s">
        <v>367</v>
      </c>
      <c r="K6" s="111" t="str">
        <f>IF('Condiciones de medida'!K24="","",'Condiciones de medida'!K24)</f>
        <v/>
      </c>
      <c r="L6" s="111" t="str">
        <f>IF('Condiciones de medida'!L24="","",'Condiciones de medida'!L24)</f>
        <v/>
      </c>
      <c r="M6" s="6" t="str">
        <f t="shared" si="0"/>
        <v/>
      </c>
      <c r="N6" s="6" t="str">
        <f t="shared" si="1"/>
        <v/>
      </c>
    </row>
    <row r="7" spans="2:16" ht="15.75" x14ac:dyDescent="0.25">
      <c r="C7" s="6" t="s">
        <v>368</v>
      </c>
      <c r="F7" s="6">
        <v>2</v>
      </c>
      <c r="G7" s="6" t="s">
        <v>338</v>
      </c>
      <c r="K7" s="111" t="str">
        <f>IF('Condiciones de medida'!K25="","",'Condiciones de medida'!K25)</f>
        <v/>
      </c>
      <c r="L7" s="111" t="str">
        <f>IF('Condiciones de medida'!L25="","",'Condiciones de medida'!L25)</f>
        <v/>
      </c>
      <c r="M7" s="6" t="str">
        <f t="shared" si="0"/>
        <v/>
      </c>
      <c r="N7" s="6" t="str">
        <f t="shared" si="1"/>
        <v/>
      </c>
    </row>
    <row r="8" spans="2:16" ht="15.75" x14ac:dyDescent="0.25">
      <c r="C8" s="6" t="s">
        <v>369</v>
      </c>
      <c r="K8" s="111" t="str">
        <f>IF('Condiciones de medida'!K26="","",'Condiciones de medida'!K26)</f>
        <v/>
      </c>
      <c r="L8" s="111" t="str">
        <f>IF('Condiciones de medida'!L26="","",'Condiciones de medida'!L26)</f>
        <v/>
      </c>
      <c r="M8" s="6" t="str">
        <f t="shared" si="0"/>
        <v/>
      </c>
      <c r="N8" s="6" t="str">
        <f t="shared" si="1"/>
        <v/>
      </c>
    </row>
    <row r="9" spans="2:16" ht="15.75" x14ac:dyDescent="0.25">
      <c r="K9" s="111" t="str">
        <f>IF('Condiciones de medida'!K27="","",'Condiciones de medida'!K27)</f>
        <v/>
      </c>
      <c r="L9" s="111" t="str">
        <f>IF('Condiciones de medida'!L27="","",'Condiciones de medida'!L27)</f>
        <v/>
      </c>
      <c r="M9" s="6" t="str">
        <f t="shared" si="0"/>
        <v/>
      </c>
      <c r="N9" s="6" t="str">
        <f t="shared" si="1"/>
        <v/>
      </c>
    </row>
    <row r="10" spans="2:16" ht="15.75" x14ac:dyDescent="0.25">
      <c r="K10" s="111" t="str">
        <f>IF('Condiciones de medida'!K28="","",'Condiciones de medida'!K28)</f>
        <v/>
      </c>
      <c r="L10" s="111" t="str">
        <f>IF('Condiciones de medida'!L28="","",'Condiciones de medida'!L28)</f>
        <v/>
      </c>
      <c r="M10" s="6" t="str">
        <f t="shared" si="0"/>
        <v/>
      </c>
      <c r="N10" s="6" t="str">
        <f t="shared" si="1"/>
        <v/>
      </c>
    </row>
    <row r="11" spans="2:16" ht="15.75" x14ac:dyDescent="0.25">
      <c r="K11" s="111" t="str">
        <f>IF('Condiciones de medida'!K29="","",'Condiciones de medida'!K29)</f>
        <v/>
      </c>
      <c r="L11" s="111" t="str">
        <f>IF('Condiciones de medida'!L29="","",'Condiciones de medida'!L29)</f>
        <v/>
      </c>
      <c r="M11" s="6" t="str">
        <f t="shared" si="0"/>
        <v/>
      </c>
      <c r="N11" s="6" t="str">
        <f t="shared" si="1"/>
        <v/>
      </c>
    </row>
    <row r="12" spans="2:16" ht="15.75" x14ac:dyDescent="0.25">
      <c r="K12" s="111" t="str">
        <f>IF('Condiciones de medida'!K30="","",'Condiciones de medida'!K30)</f>
        <v/>
      </c>
      <c r="L12" s="111" t="str">
        <f>IF('Condiciones de medida'!L30="","",'Condiciones de medida'!L30)</f>
        <v/>
      </c>
      <c r="M12" s="6" t="str">
        <f t="shared" si="0"/>
        <v/>
      </c>
      <c r="N12" s="6" t="str">
        <f t="shared" si="1"/>
        <v/>
      </c>
    </row>
    <row r="13" spans="2:16" ht="15.75" x14ac:dyDescent="0.25">
      <c r="K13" s="111" t="str">
        <f>IF('Condiciones de medida'!K31="","",'Condiciones de medida'!K31)</f>
        <v/>
      </c>
      <c r="L13" s="111" t="str">
        <f>IF('Condiciones de medida'!L31="","",'Condiciones de medida'!L31)</f>
        <v/>
      </c>
      <c r="M13" s="6" t="str">
        <f t="shared" si="0"/>
        <v/>
      </c>
      <c r="N13" s="6" t="str">
        <f t="shared" si="1"/>
        <v/>
      </c>
    </row>
    <row r="14" spans="2:16" ht="15.75" x14ac:dyDescent="0.25">
      <c r="K14" s="111" t="str">
        <f>IF('Condiciones de medida'!K32="","",'Condiciones de medida'!K32)</f>
        <v/>
      </c>
      <c r="L14" s="111" t="str">
        <f>IF('Condiciones de medida'!L32="","",'Condiciones de medida'!L32)</f>
        <v/>
      </c>
      <c r="M14" s="6" t="str">
        <f t="shared" si="0"/>
        <v/>
      </c>
      <c r="N14" s="6" t="str">
        <f t="shared" si="1"/>
        <v/>
      </c>
    </row>
    <row r="15" spans="2:16" ht="15.75" x14ac:dyDescent="0.25">
      <c r="K15" s="111" t="str">
        <f>IF('Condiciones de medida'!K33="","",'Condiciones de medida'!K33)</f>
        <v/>
      </c>
      <c r="L15" s="111" t="str">
        <f>IF('Condiciones de medida'!L33="","",'Condiciones de medida'!L33)</f>
        <v/>
      </c>
      <c r="M15" s="6" t="str">
        <f t="shared" si="0"/>
        <v/>
      </c>
      <c r="N15" s="6" t="str">
        <f t="shared" si="1"/>
        <v/>
      </c>
    </row>
    <row r="16" spans="2:16" ht="15.75" x14ac:dyDescent="0.25">
      <c r="K16" s="111" t="str">
        <f>IF('Condiciones de medida'!K34="","",'Condiciones de medida'!K34)</f>
        <v/>
      </c>
      <c r="L16" s="111" t="str">
        <f>IF('Condiciones de medida'!L34="","",'Condiciones de medida'!L34)</f>
        <v/>
      </c>
      <c r="M16" s="6" t="str">
        <f t="shared" si="0"/>
        <v/>
      </c>
      <c r="N16" s="6" t="str">
        <f t="shared" si="1"/>
        <v/>
      </c>
    </row>
    <row r="18" spans="13:14" x14ac:dyDescent="0.2">
      <c r="M18" s="131" t="s">
        <v>326</v>
      </c>
      <c r="N18" s="6">
        <f>SUM(N3:N16)</f>
        <v>0</v>
      </c>
    </row>
  </sheetData>
  <sheetProtection algorithmName="SHA-512" hashValue="WqF9QY2puIsHXHbFoSmFsZqZ2/yWvNNGlloNeEihuu/ll6HB2dCw1MyYVMl+JX0siFKHQlsyJzQ9uRHww4dtDQ==" saltValue="zB0l5A+8sh2RSFs/OTumcA==" spinCount="100000" sheet="1" objects="1" scenarios="1"/>
  <dataValidations count="1">
    <dataValidation allowBlank="1" showInputMessage="1" showErrorMessage="1" errorTitle="Opción no válida" promptTitle="Seleccionar Símbolo" prompt="Seleccionar elementos del compuesto" sqref="K3:L16" xr:uid="{00000000-0002-0000-0600-000000000000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EF330952C58E438A5130DDB4B88889" ma:contentTypeVersion="13" ma:contentTypeDescription="Crear nuevo documento." ma:contentTypeScope="" ma:versionID="becd4b9ad47181274ab4cb053f69e0a5">
  <xsd:schema xmlns:xsd="http://www.w3.org/2001/XMLSchema" xmlns:xs="http://www.w3.org/2001/XMLSchema" xmlns:p="http://schemas.microsoft.com/office/2006/metadata/properties" xmlns:ns2="9d993675-8847-499d-a13b-770bcf15a855" xmlns:ns3="c7c7e5d6-9da1-4e93-b487-81495d69c4b3" targetNamespace="http://schemas.microsoft.com/office/2006/metadata/properties" ma:root="true" ma:fieldsID="d348c1e4c2bb0cd16edd2462280e08a0" ns2:_="" ns3:_="">
    <xsd:import namespace="9d993675-8847-499d-a13b-770bcf15a855"/>
    <xsd:import namespace="c7c7e5d6-9da1-4e93-b487-81495d69c4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93675-8847-499d-a13b-770bcf15a8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c7e5d6-9da1-4e93-b487-81495d69c4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0217AE-DC5F-4A9D-A22E-E42235E6DDC2}"/>
</file>

<file path=customXml/itemProps2.xml><?xml version="1.0" encoding="utf-8"?>
<ds:datastoreItem xmlns:ds="http://schemas.openxmlformats.org/officeDocument/2006/customXml" ds:itemID="{E774A8F2-CED8-4C4F-A86D-4696C7FE182A}"/>
</file>

<file path=customXml/itemProps3.xml><?xml version="1.0" encoding="utf-8"?>
<ds:datastoreItem xmlns:ds="http://schemas.openxmlformats.org/officeDocument/2006/customXml" ds:itemID="{0EC9C407-7DC6-4C7C-886D-E30B55BCAE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Condiciones de medida</vt:lpstr>
      <vt:lpstr>Celdillas_Comparación</vt:lpstr>
      <vt:lpstr>Informe</vt:lpstr>
      <vt:lpstr>Auxiliar Celdillas_Comparación</vt:lpstr>
      <vt:lpstr>Elementos</vt:lpstr>
      <vt:lpstr>Auxiliar</vt:lpstr>
      <vt:lpstr>'Condiciones de medida'!Área_de_impresión</vt:lpstr>
      <vt:lpstr>Informe!Área_de_impresión</vt:lpstr>
      <vt:lpstr>El_Simbol</vt:lpstr>
      <vt:lpstr>N_Avogadro</vt:lpstr>
      <vt:lpstr>P_Atom</vt:lpstr>
      <vt:lpstr>Peso_Formula</vt:lpstr>
      <vt:lpstr>Tareas</vt:lpstr>
      <vt:lpstr>Tipo_Medidas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ematesanz;Patria Delgado Martínez</dc:creator>
  <cp:lastModifiedBy>Usuario</cp:lastModifiedBy>
  <cp:lastPrinted>2022-02-16T08:47:37Z</cp:lastPrinted>
  <dcterms:created xsi:type="dcterms:W3CDTF">2010-01-20T11:09:39Z</dcterms:created>
  <dcterms:modified xsi:type="dcterms:W3CDTF">2022-02-16T08:48:13Z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0x01010093EF330952C58E438A5130DDB4B88889</vt:lpwstr>
  </property>
</Properties>
</file>